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T:\Forms\"/>
    </mc:Choice>
  </mc:AlternateContent>
  <xr:revisionPtr revIDLastSave="0" documentId="8_{7429C250-AFEB-487C-91F3-9817B705F62C}" xr6:coauthVersionLast="47" xr6:coauthVersionMax="47" xr10:uidLastSave="{00000000-0000-0000-0000-000000000000}"/>
  <bookViews>
    <workbookView xWindow="3210" yWindow="180" windowWidth="23475" windowHeight="14955" xr2:uid="{00000000-000D-0000-FFFF-FFFF00000000}"/>
  </bookViews>
  <sheets>
    <sheet name="Educational Course Request" sheetId="2" r:id="rId1"/>
    <sheet name="Tuition Reimbursement Form" sheetId="7" r:id="rId2"/>
    <sheet name="Cheque Request" sheetId="5" r:id="rId3"/>
    <sheet name="1810000413-eng (1)" sheetId="4" state="hidden" r:id="rId4"/>
    <sheet name="0=" sheetId="3" state="hidden" r:id="rId5"/>
  </sheets>
  <definedNames>
    <definedName name="_xlnm.Print_Area" localSheetId="2">'Cheque Request'!$A$2:$J$46</definedName>
    <definedName name="_xlnm.Print_Area" localSheetId="0">'Educational Course Request'!$A$1:$K$31</definedName>
    <definedName name="_xlnm.Print_Area" localSheetId="1">'Tuition Reimbursement Form'!$A$1:$K$29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7" l="1"/>
  <c r="H7" i="7"/>
  <c r="B7" i="7"/>
  <c r="B5" i="7"/>
  <c r="H32" i="5"/>
  <c r="H31" i="5"/>
  <c r="G4" i="7"/>
  <c r="B4" i="7"/>
  <c r="H22" i="7"/>
  <c r="H21" i="7"/>
  <c r="H23" i="7"/>
  <c r="K18" i="7"/>
  <c r="L35" i="7" s="1"/>
  <c r="K20" i="7" l="1"/>
  <c r="K24" i="7"/>
  <c r="K26" i="2" l="1"/>
  <c r="L26" i="2" s="1"/>
  <c r="D18" i="5"/>
  <c r="D24" i="5" l="1"/>
</calcChain>
</file>

<file path=xl/sharedStrings.xml><?xml version="1.0" encoding="utf-8"?>
<sst xmlns="http://schemas.openxmlformats.org/spreadsheetml/2006/main" count="144" uniqueCount="101">
  <si>
    <t>Name:</t>
  </si>
  <si>
    <t>Total - Expenses to be Reimbursed</t>
  </si>
  <si>
    <t>Date:</t>
  </si>
  <si>
    <t>Signature of Requestor:</t>
  </si>
  <si>
    <t>(Use Tab key to navigate this form)</t>
  </si>
  <si>
    <t>Account(s) to be Charged:</t>
  </si>
  <si>
    <t>GL:</t>
  </si>
  <si>
    <t>Amount:</t>
  </si>
  <si>
    <t>Consumer Price Index by product group, monthly, not seasonally adjusted, Canada, provinces, Whitehorse, Yellowknife and Iqaluit 1 2</t>
  </si>
  <si>
    <t>Monthly</t>
  </si>
  <si>
    <t>Table: 18-10-0004-13 (formerly CANSIM 326-0020)</t>
  </si>
  <si>
    <t>Geography: Canada, Census metropolitan area, Census metropolitan area part, Census subdivision, Province or territory</t>
  </si>
  <si>
    <t>Ontario</t>
  </si>
  <si>
    <t>Products and product groups3</t>
  </si>
  <si>
    <t>October 2018 to November 2018</t>
  </si>
  <si>
    <t>November 2017 to November 2018</t>
  </si>
  <si>
    <t>2002=100</t>
  </si>
  <si>
    <t>Percentage change</t>
  </si>
  <si>
    <t>All-items</t>
  </si>
  <si>
    <t>Food 4</t>
  </si>
  <si>
    <t>Shelter 5</t>
  </si>
  <si>
    <t>Household operations, furnishings and equipment</t>
  </si>
  <si>
    <t>Clothing and footwear</t>
  </si>
  <si>
    <t>Transportation</t>
  </si>
  <si>
    <t>Health and personal care</t>
  </si>
  <si>
    <t>Recreation, education and reading</t>
  </si>
  <si>
    <t>Alcoholic beverages and tobacco products</t>
  </si>
  <si>
    <t>1992=100</t>
  </si>
  <si>
    <t>All-items (1992=100)</t>
  </si>
  <si>
    <t>All-items excluding food</t>
  </si>
  <si>
    <t>All-items excluding food and energy 6</t>
  </si>
  <si>
    <t>All-items excluding alcoholic beverages, tobacco products and smokers' supplies</t>
  </si>
  <si>
    <t>All-items excluding energy 6</t>
  </si>
  <si>
    <t>All-items excluding gasoline</t>
  </si>
  <si>
    <t>All-items excluding shelter, insurance and financial services</t>
  </si>
  <si>
    <t>Energy 6</t>
  </si>
  <si>
    <t>Goods 7</t>
  </si>
  <si>
    <t>Durable goods 7</t>
  </si>
  <si>
    <t>Semi-durable goods 7</t>
  </si>
  <si>
    <t>Non-durable goods 7</t>
  </si>
  <si>
    <t>Services 8</t>
  </si>
  <si>
    <t>Footnotes:</t>
  </si>
  <si>
    <t>The Consumer Price Index (CPI) is not a cost-of-living index. The objective behind a cost-of-living index is to measure changes in expenditures necessary for consumers to maintain a constant standard of living. The idea is that consumers would normally switch between products as the price relationship of goods changes. If, for example, consumers get the same satisfaction from drinking tea as they do from coffee, then it is possible to substitute tea for coffee if the price of tea falls relative to the price of coffee. The cheaper of the interchangeable products may be chosen. We could compute a cost-of-living index for an individual if we had complete information about that person's taste and spending habits. To do this for a large number of people, let alone the total population of Canada, is impossible. For this reason, regularly published price indexes are based on the fixed-basket concept rather than the cost-of-living concept.</t>
  </si>
  <si>
    <t>This table replaces CANSIM table 326-0001 which was archived with the release of April 2007 data.</t>
  </si>
  <si>
    <t>The goods and services that make up the Consumer Price Index (CPI) are organized according to a hierarchical structure with the "all-items CPI" as the top level. Eight major components of goods and services make up the "all-items CPI". They are: "food", "shelter", "household operations, furnishings and equipment", "clothing and footwear", "transportation", "health and personal care", "recreation, education and reading", and "alcoholic beverages and tobacco products". These eight components are broken down into a varying number of sub-groups which are in turn broken down into other sub-groups. Indents are used to identify the components that make up each level of aggregation. For example, the eight major components appear with one indent relative to the "all-items CPI" to show that they are combined to obtain the "all-items CPI". NOTE: Some items are recombined outside the main structure of the CPI to obtain special aggregates such as "all-items excluding food and energy", "energy", "goods", "services", or "fresh fruit and vegetables". They are listed after the components of the main structure of the CPI following the last major component entitled "alcoholic beverages and tobacco products".</t>
  </si>
  <si>
    <t>Food includes non-alcoholic beverages.</t>
  </si>
  <si>
    <t>Part of the increase first recorded in the shelter index for Yellowknife for December 2004 inadvertently reflected rent increases that actually occurred earlier. As a result, the change in the shelter index was overstated in December 2004, and was understated in the previous two years. The shelter index series for Yellowknife has been corrected from December 2002. In addition, the Yellowknife All-items Consumer Price Index (CPI) and some Yellowknife special aggregate index series have also changed. Data for Canada and all other provinces and territories were not affected.</t>
  </si>
  <si>
    <t>The special aggregate 'energy' includes: 'electricity', 'natural gas', 'fuel oil and other fuels', 'gasoline', and 'fuel, parts and accessories for recreational vehicles'.</t>
  </si>
  <si>
    <t>Goods are physical or tangible commodities usually classified according to their life span into non-durable goods, semi-durable goods and durable goods. Non-durable goods are those goods that can be used up entirely in less than a year, assuming normal usage. For example, fresh food products, disposable cameras and gasoline are non-durable goods. Semi-durable goods are those goods that may last less than 12 months or greater than 12 months depending on the purpose to which they are put. For example, clothing, footwear and household textiles are semi-durable goods. Durable goods are those goods which may be used repeatedly or continuously over more than a year, assuming normal usage. For example, cars, audio and video equipment and furniture are durable goods.</t>
  </si>
  <si>
    <t>A service in the Consumer Price Index (CPI) is characterized by valuable work performed by an individual or organization on behalf of a consumer, for example, car tune-ups, haircuts and city public transportation. Transactions classified as a service may include the cost of goods by their nature. Examples include food in restaurant food services and materials in clothing repair services.</t>
  </si>
  <si>
    <t>How to cite: Statistics Canada. Table 18-10-0004-13 Consumer Price Index by product group, monthly, not seasonally adjusted, Canada, provinces, Whitehorse, Yellowknife and Iqaluit</t>
  </si>
  <si>
    <t>https://www150.statcan.gc.ca/t1/tbl1/en/tv.action?pid=1810000413</t>
  </si>
  <si>
    <t>1-1-12-122-50710</t>
  </si>
  <si>
    <t>1-1-12-122-50755</t>
  </si>
  <si>
    <t>SIGNATURE</t>
  </si>
  <si>
    <t>APPROVED BY:</t>
  </si>
  <si>
    <t>Next Cheque Run</t>
  </si>
  <si>
    <t>DATE REQUIRED:</t>
  </si>
  <si>
    <t xml:space="preserve">  cheque, etc.)</t>
  </si>
  <si>
    <t>(ie. Return cheque, attach letter to</t>
  </si>
  <si>
    <t>SPECIAL INSTRUCTIONS</t>
  </si>
  <si>
    <t>ACCOUNT</t>
  </si>
  <si>
    <t>CHARGE TO ACCOUNT:</t>
  </si>
  <si>
    <t>REASON FOR CHEQUE:</t>
  </si>
  <si>
    <t>CHEQUE AMOUNT:</t>
  </si>
  <si>
    <t>ADDRESS OF PAYEE:</t>
  </si>
  <si>
    <t xml:space="preserve">CHEQUE PAYABLE TO: </t>
  </si>
  <si>
    <t>DATE OF REQUEST:</t>
  </si>
  <si>
    <t>REQUESTED BY:</t>
  </si>
  <si>
    <t>(attached documentation of text book(s) costs)</t>
  </si>
  <si>
    <t>Division:</t>
  </si>
  <si>
    <t xml:space="preserve">Educational Institution: </t>
  </si>
  <si>
    <t xml:space="preserve">Educational Course: </t>
  </si>
  <si>
    <t>If Yes, name of degree, diploma, certification or designation program:</t>
  </si>
  <si>
    <t>(attach copy of course outline and  include tuition fee documentation)</t>
  </si>
  <si>
    <t>Is the course directly related to your current position?</t>
  </si>
  <si>
    <t>If yes, explain how the course is directly related to your current position:</t>
  </si>
  <si>
    <t>Expenses (shaded areas will calculate automatically)</t>
  </si>
  <si>
    <t>Approved by Manager:</t>
  </si>
  <si>
    <t>Approved by Director:</t>
  </si>
  <si>
    <t>Reviewed by HR Division:</t>
  </si>
  <si>
    <t>To be eligible for reimbursement, you must have full approval prior to enrolling in educational course.</t>
  </si>
  <si>
    <t>I hereby certify that all expenses claimed on this form have been incurred by myself and are in accordance with the Travel and Business Expense Policy and they were not paid by other sources.</t>
  </si>
  <si>
    <t xml:space="preserve">(please explain and provide documentation of costs):  
</t>
  </si>
  <si>
    <t>Tuition Fee:</t>
  </si>
  <si>
    <t>Text Book Fee:</t>
  </si>
  <si>
    <t>Claimant Signature:</t>
  </si>
  <si>
    <t>Start Date of Course:</t>
  </si>
  <si>
    <t>End Date of Course:</t>
  </si>
  <si>
    <t>(attach proof of payment and copy of final grades)</t>
  </si>
  <si>
    <t>Educational Course Tuition Reimbursement Form</t>
  </si>
  <si>
    <t>I have reviewed the Staff Training and Development policy and understand my reimbursement responsibilities should I terminate my employment or my employment is discharged by the Town?</t>
  </si>
  <si>
    <r>
      <t xml:space="preserve">Educational Course  Expenses
</t>
    </r>
    <r>
      <rPr>
        <sz val="12"/>
        <color theme="1"/>
        <rFont val="Myriad Pro"/>
        <family val="2"/>
      </rPr>
      <t xml:space="preserve">A Course </t>
    </r>
    <r>
      <rPr>
        <b/>
        <u/>
        <sz val="12"/>
        <color theme="1"/>
        <rFont val="Myriad Pro"/>
        <family val="2"/>
      </rPr>
      <t>directly</t>
    </r>
    <r>
      <rPr>
        <sz val="12"/>
        <color theme="1"/>
        <rFont val="Myriad Pro"/>
        <family val="2"/>
      </rPr>
      <t xml:space="preserve"> related to a position will be reimbursed at 100% of eligible costs up to a maximum of </t>
    </r>
    <r>
      <rPr>
        <b/>
        <sz val="12"/>
        <color theme="1"/>
        <rFont val="Myriad Pro"/>
        <family val="2"/>
      </rPr>
      <t>$1500</t>
    </r>
    <r>
      <rPr>
        <sz val="12"/>
        <color theme="1"/>
        <rFont val="Myriad Pro"/>
        <family val="2"/>
      </rPr>
      <t xml:space="preserve"> per calendar year.  A course </t>
    </r>
    <r>
      <rPr>
        <b/>
        <u/>
        <sz val="12"/>
        <color theme="1"/>
        <rFont val="Myriad Pro"/>
        <family val="2"/>
      </rPr>
      <t>not directly</t>
    </r>
    <r>
      <rPr>
        <sz val="12"/>
        <color theme="1"/>
        <rFont val="Myriad Pro"/>
        <family val="2"/>
      </rPr>
      <t xml:space="preserve"> related to the employee's position but is related to a position or function within the organization will be reimbursed at 50% of eligible costs up to a maximum of </t>
    </r>
    <r>
      <rPr>
        <b/>
        <sz val="12"/>
        <color theme="1"/>
        <rFont val="Myriad Pro"/>
        <family val="2"/>
      </rPr>
      <t>$1000</t>
    </r>
    <r>
      <rPr>
        <sz val="12"/>
        <color theme="1"/>
        <rFont val="Myriad Pro"/>
        <family val="2"/>
      </rPr>
      <t xml:space="preserve"> per calendar year</t>
    </r>
  </si>
  <si>
    <t>Any Additional Eligible Costs:</t>
  </si>
  <si>
    <t>Note: the following costs are note eligible for reimbursement:  Deferred or Late registration penalties, Fees for an extension, Parking fees, Course credit transfer fees, Student Association fees, Transportation expenses, Meals, Reference Books, Miscellaneous supplies or equipment</t>
  </si>
  <si>
    <t>Total Educational Course Tuition Request Form</t>
  </si>
  <si>
    <t>Submit completed Educational Course Tuition Reimbursement Form, including expenses and final grades to Human Resources.</t>
  </si>
  <si>
    <t>If no, explain how the course is related to a position or function within the organization:</t>
  </si>
  <si>
    <t>Educational Course Tuition Request Form</t>
  </si>
  <si>
    <t>Is the course a requirement of a degree, diploma, certification or designation program?</t>
  </si>
  <si>
    <t>Number of Hours invested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</si>
</sst>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quot;$&quot;* #,##0.00_-;_-&quot;$&quot;* &quot;-&quot;??_-;_-@_-"/>
    <numFmt numFmtId="165" formatCode="_-* #,##0.00_-;\-* #,##0.00_-;_-* &quot;-&quot;??_-;_-@_-"/>
    <numFmt numFmtId="166" formatCode="#\-#\-##\-###\-#####"/>
    <numFmt numFmtId="167" formatCode="&quot;$&quot;#,##0.00;[Red]\-&quot;$&quot;#,##0.00"/>
    <numFmt numFmtId="168" formatCode="[$-F800]dddd\,\ mmmm\ dd\,\ yyyy"/>
    <numFmt numFmtId="169" formatCode="mmm\-dd\-yyyy"/>
  </numFmts>
  <fonts count="20">
    <font>
      <sz val="11"/>
      <color theme="1"/>
      <name val="Myriad Web Pro"/>
      <family val="2"/>
    </font>
    <font>
      <sz val="11"/>
      <color theme="1"/>
      <name val="Calibri"/>
      <family val="2"/>
      <scheme val="minor"/>
    </font>
    <font>
      <sz val="11"/>
      <color theme="1"/>
      <name val="Myriad Web Pro"/>
      <family val="2"/>
    </font>
    <font>
      <sz val="12"/>
      <color theme="1"/>
      <name val="Myriad Pro"/>
      <family val="2"/>
    </font>
    <font>
      <b/>
      <sz val="14"/>
      <color theme="1"/>
      <name val="Myriad Pro"/>
      <family val="2"/>
    </font>
    <font>
      <b/>
      <sz val="12"/>
      <color theme="1"/>
      <name val="Myriad Pro"/>
      <family val="2"/>
    </font>
    <font>
      <b/>
      <sz val="16"/>
      <color rgb="FFFF0000"/>
      <name val="Myriad Pro"/>
      <family val="2"/>
    </font>
    <font>
      <sz val="10"/>
      <color theme="1"/>
      <name val="Myriad Pro"/>
      <family val="2"/>
    </font>
    <font>
      <sz val="11"/>
      <color rgb="FF006100"/>
      <name val="Calibri"/>
      <family val="2"/>
      <scheme val="minor"/>
    </font>
    <font>
      <sz val="10"/>
      <name val="Arial"/>
      <family val="2"/>
    </font>
    <font>
      <vertAlign val="superscript"/>
      <sz val="10"/>
      <name val="Arial"/>
      <family val="2"/>
    </font>
    <font>
      <b/>
      <sz val="12"/>
      <name val="Arial"/>
      <family val="2"/>
    </font>
    <font>
      <sz val="12"/>
      <name val="Arial"/>
      <family val="2"/>
    </font>
    <font>
      <i/>
      <sz val="10"/>
      <name val="Arial"/>
      <family val="2"/>
    </font>
    <font>
      <sz val="10"/>
      <name val="Arial"/>
      <family val="2"/>
    </font>
    <font>
      <i/>
      <vertAlign val="superscript"/>
      <sz val="10"/>
      <name val="Arial"/>
      <family val="2"/>
    </font>
    <font>
      <b/>
      <sz val="10"/>
      <name val="Arial"/>
      <family val="2"/>
    </font>
    <font>
      <b/>
      <u/>
      <sz val="12"/>
      <color theme="1"/>
      <name val="Myriad Pro"/>
      <family val="2"/>
    </font>
    <font>
      <sz val="12"/>
      <color rgb="FFFF0000"/>
      <name val="Myriad Pro"/>
      <family val="2"/>
    </font>
    <font>
      <sz val="8"/>
      <color rgb="FF000000"/>
      <name val="Segoe UI"/>
      <family val="2"/>
    </font>
  </fonts>
  <fills count="5">
    <fill>
      <patternFill patternType="none"/>
    </fill>
    <fill>
      <patternFill patternType="gray125"/>
    </fill>
    <fill>
      <patternFill patternType="solid">
        <fgColor theme="0" tint="-0.14996795556505021"/>
        <bgColor indexed="64"/>
      </patternFill>
    </fill>
    <fill>
      <patternFill patternType="solid">
        <fgColor theme="0" tint="-4.9989318521683403E-2"/>
        <bgColor indexed="64"/>
      </patternFill>
    </fill>
    <fill>
      <patternFill patternType="solid">
        <fgColor rgb="FFC6EFCE"/>
      </patternFill>
    </fill>
  </fills>
  <borders count="1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top/>
      <bottom style="hair">
        <color auto="1"/>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s>
  <cellStyleXfs count="8">
    <xf numFmtId="0" fontId="0" fillId="0" borderId="0"/>
    <xf numFmtId="165" fontId="2" fillId="0" borderId="0" applyFont="0" applyFill="0" applyBorder="0" applyAlignment="0" applyProtection="0"/>
    <xf numFmtId="164" fontId="2" fillId="0" borderId="0" applyFont="0" applyFill="0" applyBorder="0" applyAlignment="0" applyProtection="0"/>
    <xf numFmtId="0" fontId="8" fillId="4" borderId="0" applyNumberFormat="0" applyBorder="0" applyAlignment="0" applyProtection="0"/>
    <xf numFmtId="0" fontId="1" fillId="0" borderId="0"/>
    <xf numFmtId="0" fontId="9" fillId="0" borderId="0"/>
    <xf numFmtId="164" fontId="14" fillId="0" borderId="0" applyFont="0" applyFill="0" applyBorder="0" applyAlignment="0" applyProtection="0"/>
    <xf numFmtId="165" fontId="14" fillId="0" borderId="0" applyFont="0" applyFill="0" applyBorder="0" applyAlignment="0" applyProtection="0"/>
  </cellStyleXfs>
  <cellXfs count="169">
    <xf numFmtId="0" fontId="0" fillId="0" borderId="0" xfId="0"/>
    <xf numFmtId="164" fontId="3" fillId="0" borderId="1" xfId="2" applyFont="1" applyBorder="1" applyProtection="1">
      <protection locked="0"/>
    </xf>
    <xf numFmtId="164" fontId="3" fillId="0" borderId="3" xfId="2" applyFont="1" applyBorder="1" applyProtection="1">
      <protection locked="0"/>
    </xf>
    <xf numFmtId="0" fontId="3" fillId="0" borderId="6" xfId="0" applyFont="1" applyBorder="1" applyProtection="1">
      <protection locked="0"/>
    </xf>
    <xf numFmtId="0" fontId="3" fillId="0" borderId="0" xfId="0" applyFont="1" applyProtection="1"/>
    <xf numFmtId="0" fontId="3" fillId="0" borderId="0" xfId="0" applyFont="1" applyAlignment="1" applyProtection="1">
      <alignment vertical="center"/>
    </xf>
    <xf numFmtId="0" fontId="3" fillId="0" borderId="0" xfId="0" applyFont="1" applyAlignment="1" applyProtection="1"/>
    <xf numFmtId="0" fontId="1" fillId="0" borderId="0" xfId="4"/>
    <xf numFmtId="17" fontId="1" fillId="0" borderId="0" xfId="4" applyNumberFormat="1"/>
    <xf numFmtId="0" fontId="8" fillId="4" borderId="0" xfId="3"/>
    <xf numFmtId="0" fontId="9" fillId="0" borderId="0" xfId="5"/>
    <xf numFmtId="0" fontId="9" fillId="0" borderId="10" xfId="5" applyBorder="1"/>
    <xf numFmtId="0" fontId="9" fillId="0" borderId="7" xfId="5" applyBorder="1"/>
    <xf numFmtId="0" fontId="9" fillId="0" borderId="11" xfId="5" applyBorder="1"/>
    <xf numFmtId="0" fontId="9" fillId="0" borderId="0" xfId="5" applyBorder="1"/>
    <xf numFmtId="0" fontId="9" fillId="0" borderId="13" xfId="5" applyBorder="1"/>
    <xf numFmtId="0" fontId="11" fillId="0" borderId="0" xfId="5" applyFont="1" applyBorder="1" applyAlignment="1"/>
    <xf numFmtId="0" fontId="9" fillId="0" borderId="14" xfId="5" applyBorder="1"/>
    <xf numFmtId="0" fontId="13" fillId="0" borderId="13" xfId="5" applyFont="1" applyBorder="1"/>
    <xf numFmtId="0" fontId="16" fillId="0" borderId="0" xfId="5" applyFont="1" applyBorder="1"/>
    <xf numFmtId="165" fontId="0" fillId="0" borderId="0" xfId="7" applyFont="1"/>
    <xf numFmtId="164" fontId="9" fillId="0" borderId="0" xfId="5" applyNumberFormat="1"/>
    <xf numFmtId="0" fontId="9" fillId="0" borderId="0" xfId="5" applyBorder="1" applyAlignment="1">
      <alignment horizontal="center"/>
    </xf>
    <xf numFmtId="0" fontId="9" fillId="0" borderId="0" xfId="5" applyBorder="1" applyAlignment="1"/>
    <xf numFmtId="0" fontId="9" fillId="0" borderId="9" xfId="5" applyBorder="1"/>
    <xf numFmtId="0" fontId="9" fillId="0" borderId="12" xfId="5" applyBorder="1"/>
    <xf numFmtId="0" fontId="9" fillId="0" borderId="8" xfId="5" applyBorder="1"/>
    <xf numFmtId="0" fontId="3" fillId="0" borderId="0" xfId="0" applyFont="1" applyProtection="1">
      <protection hidden="1"/>
    </xf>
    <xf numFmtId="164" fontId="3" fillId="3" borderId="1" xfId="2" applyFont="1" applyFill="1" applyBorder="1" applyAlignment="1" applyProtection="1">
      <protection locked="0"/>
    </xf>
    <xf numFmtId="164" fontId="3" fillId="3" borderId="3" xfId="2" applyFont="1" applyFill="1" applyBorder="1" applyAlignment="1" applyProtection="1">
      <protection locked="0"/>
    </xf>
    <xf numFmtId="0" fontId="3" fillId="0" borderId="0" xfId="0" applyFont="1" applyAlignment="1" applyProtection="1">
      <alignment horizontal="left"/>
    </xf>
    <xf numFmtId="0" fontId="3" fillId="0" borderId="0" xfId="0" applyFont="1" applyBorder="1" applyAlignment="1" applyProtection="1"/>
    <xf numFmtId="0" fontId="3" fillId="0" borderId="0" xfId="0" applyFont="1" applyAlignment="1" applyProtection="1">
      <alignment wrapText="1"/>
    </xf>
    <xf numFmtId="0" fontId="3" fillId="0" borderId="0" xfId="0" applyFont="1" applyAlignment="1" applyProtection="1">
      <alignment horizontal="center" wrapText="1"/>
    </xf>
    <xf numFmtId="0" fontId="3" fillId="0" borderId="0" xfId="0" applyFont="1" applyAlignment="1" applyProtection="1">
      <alignment horizontal="center"/>
    </xf>
    <xf numFmtId="0" fontId="3" fillId="0" borderId="0" xfId="0" applyFont="1" applyBorder="1" applyProtection="1"/>
    <xf numFmtId="164" fontId="3" fillId="0" borderId="0" xfId="2" applyFont="1" applyFill="1" applyBorder="1" applyProtection="1"/>
    <xf numFmtId="0" fontId="3" fillId="3" borderId="1" xfId="0" applyFont="1" applyFill="1" applyBorder="1" applyAlignment="1" applyProtection="1"/>
    <xf numFmtId="164" fontId="3" fillId="3" borderId="0" xfId="2" applyFont="1" applyFill="1" applyBorder="1" applyAlignment="1" applyProtection="1">
      <alignment horizontal="right"/>
    </xf>
    <xf numFmtId="0" fontId="3" fillId="3" borderId="0" xfId="0" applyFont="1" applyFill="1" applyBorder="1" applyAlignment="1" applyProtection="1"/>
    <xf numFmtId="0" fontId="3" fillId="3" borderId="0" xfId="0" applyFont="1" applyFill="1" applyBorder="1" applyAlignment="1" applyProtection="1">
      <alignment horizontal="left"/>
    </xf>
    <xf numFmtId="0" fontId="3" fillId="0" borderId="0" xfId="0" applyFont="1" applyAlignment="1" applyProtection="1">
      <alignment horizontal="left" vertical="top" wrapText="1"/>
    </xf>
    <xf numFmtId="15" fontId="3" fillId="0" borderId="6" xfId="0" applyNumberFormat="1" applyFont="1" applyBorder="1" applyProtection="1">
      <protection locked="0"/>
    </xf>
    <xf numFmtId="0" fontId="3" fillId="0" borderId="0" xfId="0" applyFont="1" applyAlignment="1" applyProtection="1">
      <alignment horizontal="left"/>
    </xf>
    <xf numFmtId="0" fontId="3" fillId="0" borderId="0" xfId="0" applyFont="1" applyBorder="1" applyAlignment="1" applyProtection="1">
      <alignment horizontal="left"/>
    </xf>
    <xf numFmtId="0" fontId="3" fillId="0" borderId="2" xfId="0" applyFont="1" applyBorder="1" applyAlignment="1" applyProtection="1">
      <alignment horizontal="left"/>
    </xf>
    <xf numFmtId="0" fontId="3" fillId="0" borderId="1" xfId="0" applyFont="1" applyBorder="1" applyAlignment="1" applyProtection="1">
      <alignment horizontal="left"/>
      <protection locked="0"/>
    </xf>
    <xf numFmtId="0" fontId="5" fillId="0" borderId="0" xfId="0" applyFont="1" applyAlignment="1" applyProtection="1">
      <alignment horizontal="left"/>
    </xf>
    <xf numFmtId="0" fontId="3" fillId="0" borderId="0" xfId="0" applyFont="1" applyAlignment="1" applyProtection="1">
      <alignment horizontal="right"/>
    </xf>
    <xf numFmtId="0" fontId="3" fillId="0" borderId="0" xfId="0" applyFont="1" applyAlignment="1" applyProtection="1">
      <alignment horizontal="center"/>
    </xf>
    <xf numFmtId="0" fontId="3" fillId="0" borderId="0" xfId="0" applyFont="1" applyBorder="1" applyAlignment="1" applyProtection="1">
      <alignment horizontal="left" indent="1"/>
    </xf>
    <xf numFmtId="164" fontId="3" fillId="0" borderId="0" xfId="2" applyFont="1" applyBorder="1" applyProtection="1">
      <protection locked="0"/>
    </xf>
    <xf numFmtId="0" fontId="3" fillId="0" borderId="0" xfId="0" applyFont="1" applyBorder="1" applyAlignment="1" applyProtection="1">
      <alignment horizontal="left" wrapText="1"/>
    </xf>
    <xf numFmtId="0" fontId="3" fillId="0" borderId="0" xfId="0" applyFont="1" applyBorder="1" applyAlignment="1" applyProtection="1">
      <alignment horizontal="left"/>
      <protection locked="0"/>
    </xf>
    <xf numFmtId="0" fontId="3" fillId="0" borderId="0" xfId="0" applyFont="1" applyBorder="1" applyAlignment="1" applyProtection="1">
      <protection locked="0"/>
    </xf>
    <xf numFmtId="164" fontId="3" fillId="2" borderId="7" xfId="2" applyFont="1" applyFill="1" applyBorder="1" applyProtection="1"/>
    <xf numFmtId="0" fontId="3" fillId="0" borderId="1" xfId="0" applyFont="1" applyBorder="1" applyProtection="1"/>
    <xf numFmtId="0" fontId="3" fillId="0" borderId="0" xfId="0" applyFont="1" applyBorder="1" applyAlignment="1" applyProtection="1">
      <alignment horizontal="left" vertical="top" wrapText="1"/>
    </xf>
    <xf numFmtId="0" fontId="3" fillId="0" borderId="0" xfId="0" applyFont="1" applyBorder="1" applyAlignment="1" applyProtection="1">
      <alignment vertical="top" wrapText="1"/>
    </xf>
    <xf numFmtId="0" fontId="3" fillId="0" borderId="1" xfId="0" applyFont="1" applyBorder="1" applyAlignment="1" applyProtection="1">
      <alignment horizontal="left"/>
    </xf>
    <xf numFmtId="0" fontId="3" fillId="0" borderId="1" xfId="0" applyFont="1" applyBorder="1" applyAlignment="1" applyProtection="1">
      <alignment horizontal="left" wrapText="1"/>
    </xf>
    <xf numFmtId="0" fontId="3" fillId="0" borderId="3" xfId="0" applyFont="1" applyBorder="1" applyAlignment="1" applyProtection="1">
      <alignment horizontal="left"/>
    </xf>
    <xf numFmtId="0" fontId="3" fillId="0" borderId="3" xfId="0" applyFont="1" applyBorder="1" applyAlignment="1" applyProtection="1">
      <alignment horizontal="left" vertical="top" wrapText="1"/>
    </xf>
    <xf numFmtId="0" fontId="3" fillId="0" borderId="3" xfId="0" applyFont="1" applyBorder="1" applyProtection="1"/>
    <xf numFmtId="0" fontId="3" fillId="0" borderId="2" xfId="0" applyFont="1" applyBorder="1" applyAlignment="1" applyProtection="1">
      <alignment horizontal="left" vertical="top" wrapText="1"/>
    </xf>
    <xf numFmtId="0" fontId="3" fillId="0" borderId="2" xfId="0" applyFont="1" applyBorder="1" applyProtection="1"/>
    <xf numFmtId="0" fontId="18" fillId="0" borderId="0" xfId="0" applyFont="1" applyProtection="1"/>
    <xf numFmtId="166" fontId="3" fillId="3" borderId="3" xfId="0" applyNumberFormat="1" applyFont="1" applyFill="1" applyBorder="1" applyAlignment="1" applyProtection="1"/>
    <xf numFmtId="0" fontId="3" fillId="3" borderId="0" xfId="0" applyFont="1" applyFill="1" applyProtection="1"/>
    <xf numFmtId="166" fontId="3" fillId="3" borderId="0" xfId="0" applyNumberFormat="1" applyFont="1" applyFill="1" applyBorder="1" applyAlignment="1" applyProtection="1"/>
    <xf numFmtId="0" fontId="5" fillId="3" borderId="8" xfId="0" applyFont="1" applyFill="1" applyBorder="1" applyAlignment="1" applyProtection="1"/>
    <xf numFmtId="0" fontId="5" fillId="3" borderId="12" xfId="0" applyFont="1" applyFill="1" applyBorder="1" applyAlignment="1" applyProtection="1"/>
    <xf numFmtId="0" fontId="3" fillId="3" borderId="12" xfId="0" applyFont="1" applyFill="1" applyBorder="1" applyProtection="1"/>
    <xf numFmtId="164" fontId="5" fillId="3" borderId="5" xfId="2" applyFont="1" applyFill="1" applyBorder="1" applyProtection="1"/>
    <xf numFmtId="0" fontId="3" fillId="3" borderId="13" xfId="0" applyFont="1" applyFill="1" applyBorder="1" applyAlignment="1" applyProtection="1">
      <alignment horizontal="left"/>
    </xf>
    <xf numFmtId="0" fontId="3" fillId="3" borderId="0" xfId="0" applyFont="1" applyFill="1" applyBorder="1" applyProtection="1"/>
    <xf numFmtId="0" fontId="3" fillId="3" borderId="14" xfId="0" applyFont="1" applyFill="1" applyBorder="1" applyAlignment="1" applyProtection="1"/>
    <xf numFmtId="0" fontId="3" fillId="3" borderId="14" xfId="0" applyFont="1" applyFill="1" applyBorder="1" applyAlignment="1" applyProtection="1">
      <alignment horizontal="left"/>
    </xf>
    <xf numFmtId="0" fontId="3" fillId="3" borderId="11" xfId="0" applyFont="1" applyFill="1" applyBorder="1" applyAlignment="1" applyProtection="1">
      <alignment horizontal="left"/>
    </xf>
    <xf numFmtId="0" fontId="3" fillId="3" borderId="7" xfId="0" applyFont="1" applyFill="1" applyBorder="1" applyProtection="1"/>
    <xf numFmtId="0" fontId="3" fillId="3" borderId="7" xfId="0" applyFont="1" applyFill="1" applyBorder="1" applyAlignment="1" applyProtection="1"/>
    <xf numFmtId="166" fontId="3" fillId="3" borderId="7" xfId="0" applyNumberFormat="1" applyFont="1" applyFill="1" applyBorder="1" applyAlignment="1" applyProtection="1">
      <protection locked="0"/>
    </xf>
    <xf numFmtId="164" fontId="3" fillId="3" borderId="7" xfId="2" applyFont="1" applyFill="1" applyBorder="1" applyAlignment="1" applyProtection="1">
      <alignment horizontal="right"/>
    </xf>
    <xf numFmtId="164" fontId="3" fillId="3" borderId="7" xfId="2" applyFont="1" applyFill="1" applyBorder="1" applyAlignment="1" applyProtection="1"/>
    <xf numFmtId="164" fontId="3" fillId="3" borderId="4" xfId="2" applyFont="1" applyFill="1" applyBorder="1" applyAlignment="1" applyProtection="1">
      <protection locked="0"/>
    </xf>
    <xf numFmtId="0" fontId="3" fillId="3" borderId="7" xfId="0" applyFont="1" applyFill="1" applyBorder="1" applyAlignment="1" applyProtection="1">
      <alignment horizontal="left"/>
    </xf>
    <xf numFmtId="165" fontId="7" fillId="3" borderId="10" xfId="1" applyFont="1" applyFill="1" applyBorder="1" applyAlignment="1" applyProtection="1">
      <alignment horizontal="left"/>
    </xf>
    <xf numFmtId="0" fontId="3" fillId="3" borderId="1" xfId="0" applyFont="1" applyFill="1" applyBorder="1" applyProtection="1"/>
    <xf numFmtId="0" fontId="3" fillId="3" borderId="3" xfId="0" applyFont="1" applyFill="1" applyBorder="1" applyProtection="1"/>
    <xf numFmtId="0" fontId="3" fillId="0" borderId="1" xfId="0" applyFont="1" applyBorder="1" applyAlignment="1" applyProtection="1">
      <alignment vertical="top" wrapText="1"/>
    </xf>
    <xf numFmtId="0" fontId="3" fillId="0" borderId="1" xfId="0" applyFont="1" applyBorder="1" applyAlignment="1" applyProtection="1">
      <alignment vertical="center" wrapText="1"/>
    </xf>
    <xf numFmtId="164" fontId="3" fillId="3" borderId="0" xfId="2" applyFont="1" applyFill="1" applyBorder="1" applyProtection="1"/>
    <xf numFmtId="0" fontId="3" fillId="0" borderId="0" xfId="0" applyFont="1" applyAlignment="1" applyProtection="1">
      <alignment horizontal="left" vertical="center"/>
    </xf>
    <xf numFmtId="0" fontId="3" fillId="0" borderId="0" xfId="0" applyFont="1" applyAlignment="1" applyProtection="1">
      <alignment vertical="top"/>
    </xf>
    <xf numFmtId="0" fontId="3" fillId="0" borderId="1" xfId="0" applyFont="1" applyBorder="1" applyAlignment="1" applyProtection="1">
      <alignment horizontal="left" wrapText="1"/>
      <protection locked="0"/>
    </xf>
    <xf numFmtId="0" fontId="3" fillId="0" borderId="2" xfId="0" applyFont="1" applyBorder="1" applyAlignment="1" applyProtection="1">
      <alignment horizontal="center"/>
    </xf>
    <xf numFmtId="0" fontId="3" fillId="0" borderId="0" xfId="0" applyFont="1" applyBorder="1" applyAlignment="1" applyProtection="1">
      <alignment horizontal="center"/>
    </xf>
    <xf numFmtId="0" fontId="3" fillId="0" borderId="6" xfId="0" applyFont="1" applyBorder="1" applyAlignment="1" applyProtection="1">
      <alignment horizontal="left"/>
    </xf>
    <xf numFmtId="0" fontId="3" fillId="0" borderId="0" xfId="0" applyFont="1" applyAlignment="1" applyProtection="1">
      <alignment horizontal="right"/>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wrapText="1"/>
    </xf>
    <xf numFmtId="0" fontId="3" fillId="0" borderId="0" xfId="0" applyFont="1" applyAlignment="1" applyProtection="1">
      <alignment horizontal="left" wrapText="1"/>
    </xf>
    <xf numFmtId="0" fontId="3" fillId="0" borderId="2" xfId="0" applyFont="1" applyBorder="1" applyAlignment="1" applyProtection="1">
      <alignment horizontal="left" wrapText="1"/>
    </xf>
    <xf numFmtId="0" fontId="3" fillId="0" borderId="2" xfId="0" applyFont="1" applyBorder="1" applyAlignment="1" applyProtection="1">
      <alignment vertical="center" wrapText="1"/>
    </xf>
    <xf numFmtId="164" fontId="3" fillId="0" borderId="2" xfId="2" applyFont="1" applyBorder="1" applyAlignment="1" applyProtection="1">
      <alignment horizontal="center"/>
      <protection locked="0"/>
    </xf>
    <xf numFmtId="164" fontId="3" fillId="0" borderId="1" xfId="2" applyFont="1" applyBorder="1" applyAlignment="1" applyProtection="1">
      <alignment horizontal="center"/>
      <protection locked="0"/>
    </xf>
    <xf numFmtId="0" fontId="3" fillId="0" borderId="0" xfId="0" applyFont="1" applyBorder="1" applyAlignment="1" applyProtection="1">
      <alignment horizontal="left" vertical="top" wrapText="1"/>
    </xf>
    <xf numFmtId="0" fontId="3" fillId="0" borderId="2" xfId="0" applyFont="1" applyBorder="1" applyAlignment="1" applyProtection="1">
      <alignment horizontal="left" vertical="center" wrapText="1"/>
    </xf>
    <xf numFmtId="0" fontId="3" fillId="0" borderId="0" xfId="0" applyFont="1" applyAlignment="1" applyProtection="1">
      <alignment horizontal="left"/>
    </xf>
    <xf numFmtId="0" fontId="3" fillId="0" borderId="0" xfId="0" applyFont="1" applyBorder="1" applyAlignment="1" applyProtection="1">
      <alignment horizontal="left"/>
    </xf>
    <xf numFmtId="0" fontId="4" fillId="0" borderId="0" xfId="0" applyFont="1" applyAlignment="1" applyProtection="1">
      <alignment horizontal="right"/>
    </xf>
    <xf numFmtId="0" fontId="3" fillId="0" borderId="0" xfId="0" applyFont="1" applyAlignment="1" applyProtection="1">
      <alignment horizontal="right" vertical="top" wrapText="1"/>
    </xf>
    <xf numFmtId="0" fontId="3" fillId="0" borderId="3" xfId="0" applyFont="1" applyBorder="1" applyAlignment="1" applyProtection="1">
      <alignment horizontal="left"/>
    </xf>
    <xf numFmtId="0" fontId="3" fillId="0" borderId="1" xfId="0" applyFont="1" applyBorder="1" applyAlignment="1" applyProtection="1">
      <alignment horizontal="left"/>
      <protection locked="0"/>
    </xf>
    <xf numFmtId="169" fontId="3" fillId="0" borderId="3" xfId="0" applyNumberFormat="1" applyFont="1" applyBorder="1" applyAlignment="1" applyProtection="1">
      <alignment horizontal="left"/>
      <protection locked="0"/>
    </xf>
    <xf numFmtId="169" fontId="3" fillId="0" borderId="3" xfId="0" applyNumberFormat="1" applyFont="1" applyBorder="1" applyAlignment="1" applyProtection="1">
      <alignment horizontal="left" wrapText="1"/>
      <protection locked="0"/>
    </xf>
    <xf numFmtId="0" fontId="3" fillId="0" borderId="3" xfId="0" applyFont="1" applyBorder="1" applyAlignment="1" applyProtection="1">
      <alignment horizontal="left"/>
      <protection locked="0"/>
    </xf>
    <xf numFmtId="49" fontId="3" fillId="0" borderId="1" xfId="0" applyNumberFormat="1" applyFont="1" applyBorder="1" applyAlignment="1" applyProtection="1">
      <alignment horizontal="left"/>
      <protection locked="0"/>
    </xf>
    <xf numFmtId="0" fontId="3" fillId="0" borderId="1" xfId="0" applyFont="1" applyBorder="1" applyAlignment="1" applyProtection="1">
      <alignment horizontal="left"/>
    </xf>
    <xf numFmtId="0" fontId="3" fillId="0" borderId="2" xfId="0" applyFont="1" applyBorder="1" applyAlignment="1" applyProtection="1">
      <alignment horizontal="center"/>
    </xf>
    <xf numFmtId="0" fontId="5" fillId="0" borderId="0" xfId="0" applyFont="1" applyAlignment="1" applyProtection="1">
      <alignment horizontal="left" wrapText="1"/>
    </xf>
    <xf numFmtId="0" fontId="5" fillId="0" borderId="0" xfId="0" applyFont="1" applyAlignment="1" applyProtection="1">
      <alignment horizontal="left"/>
    </xf>
    <xf numFmtId="0" fontId="6" fillId="0" borderId="0" xfId="0" applyFont="1" applyAlignment="1" applyProtection="1">
      <alignment horizontal="left" wrapText="1"/>
    </xf>
    <xf numFmtId="0" fontId="3" fillId="0" borderId="0" xfId="0" applyFont="1" applyBorder="1" applyAlignment="1" applyProtection="1">
      <alignment wrapText="1"/>
    </xf>
    <xf numFmtId="0" fontId="3" fillId="0" borderId="0" xfId="0" applyFont="1" applyBorder="1" applyAlignment="1" applyProtection="1">
      <alignment horizontal="center"/>
    </xf>
    <xf numFmtId="0" fontId="3" fillId="0" borderId="0" xfId="0" applyFont="1" applyBorder="1" applyAlignment="1" applyProtection="1">
      <alignment horizontal="left" vertical="center"/>
    </xf>
    <xf numFmtId="0" fontId="3" fillId="0" borderId="0" xfId="0" applyFont="1" applyBorder="1" applyAlignment="1" applyProtection="1">
      <alignment vertical="center" wrapText="1"/>
    </xf>
    <xf numFmtId="0" fontId="3" fillId="0" borderId="0" xfId="0" applyFont="1" applyAlignment="1" applyProtection="1">
      <alignment horizontal="left" vertical="center"/>
    </xf>
    <xf numFmtId="166" fontId="3" fillId="3" borderId="1" xfId="0" applyNumberFormat="1" applyFont="1" applyFill="1" applyBorder="1" applyAlignment="1" applyProtection="1">
      <alignment horizontal="center"/>
    </xf>
    <xf numFmtId="166" fontId="3" fillId="3" borderId="3" xfId="0" applyNumberFormat="1" applyFont="1" applyFill="1" applyBorder="1" applyAlignment="1" applyProtection="1">
      <alignment horizontal="center"/>
    </xf>
    <xf numFmtId="0" fontId="3" fillId="0" borderId="12" xfId="0" applyFont="1" applyBorder="1" applyAlignment="1" applyProtection="1">
      <alignment horizontal="left" wrapText="1"/>
    </xf>
    <xf numFmtId="0" fontId="11" fillId="0" borderId="13" xfId="5" applyFont="1" applyBorder="1" applyAlignment="1">
      <alignment horizontal="center"/>
    </xf>
    <xf numFmtId="0" fontId="11" fillId="0" borderId="0" xfId="5" applyFont="1" applyBorder="1" applyAlignment="1">
      <alignment horizontal="center"/>
    </xf>
    <xf numFmtId="166" fontId="3" fillId="3" borderId="3" xfId="0" applyNumberFormat="1" applyFont="1" applyFill="1" applyBorder="1" applyAlignment="1" applyProtection="1">
      <alignment horizontal="center"/>
      <protection locked="0"/>
    </xf>
    <xf numFmtId="164" fontId="12" fillId="0" borderId="7" xfId="6" applyFont="1" applyBorder="1" applyAlignment="1">
      <alignment horizontal="center"/>
    </xf>
    <xf numFmtId="164" fontId="12" fillId="0" borderId="10" xfId="6" applyFont="1" applyBorder="1" applyAlignment="1">
      <alignment horizontal="center"/>
    </xf>
    <xf numFmtId="0" fontId="11" fillId="0" borderId="13" xfId="5" applyFont="1" applyBorder="1" applyAlignment="1">
      <alignment horizontal="left"/>
    </xf>
    <xf numFmtId="0" fontId="11" fillId="0" borderId="0" xfId="5" applyFont="1" applyBorder="1" applyAlignment="1">
      <alignment horizontal="left"/>
    </xf>
    <xf numFmtId="0" fontId="11" fillId="0" borderId="7" xfId="5" applyFont="1" applyBorder="1" applyAlignment="1">
      <alignment horizontal="center"/>
    </xf>
    <xf numFmtId="0" fontId="11" fillId="0" borderId="10" xfId="5" applyFont="1" applyBorder="1" applyAlignment="1">
      <alignment horizontal="center"/>
    </xf>
    <xf numFmtId="0" fontId="9" fillId="0" borderId="7" xfId="5" applyBorder="1" applyAlignment="1">
      <alignment horizontal="center"/>
    </xf>
    <xf numFmtId="0" fontId="9" fillId="0" borderId="10" xfId="5" applyBorder="1" applyAlignment="1">
      <alignment horizontal="center"/>
    </xf>
    <xf numFmtId="0" fontId="10" fillId="0" borderId="12" xfId="5" applyFont="1" applyBorder="1" applyAlignment="1">
      <alignment horizontal="center"/>
    </xf>
    <xf numFmtId="0" fontId="10" fillId="0" borderId="9" xfId="5" applyFont="1" applyBorder="1" applyAlignment="1">
      <alignment horizontal="center"/>
    </xf>
    <xf numFmtId="0" fontId="11" fillId="0" borderId="15" xfId="5" applyFont="1" applyBorder="1" applyAlignment="1">
      <alignment horizontal="center"/>
    </xf>
    <xf numFmtId="0" fontId="11" fillId="0" borderId="5" xfId="5" applyFont="1" applyBorder="1" applyAlignment="1">
      <alignment horizontal="center"/>
    </xf>
    <xf numFmtId="0" fontId="12" fillId="0" borderId="15" xfId="5" applyFont="1" applyBorder="1" applyAlignment="1">
      <alignment horizontal="center"/>
    </xf>
    <xf numFmtId="0" fontId="12" fillId="0" borderId="5" xfId="5" applyFont="1" applyBorder="1" applyAlignment="1">
      <alignment horizontal="center"/>
    </xf>
    <xf numFmtId="15" fontId="12" fillId="0" borderId="7" xfId="5" applyNumberFormat="1" applyFont="1" applyBorder="1" applyAlignment="1">
      <alignment horizontal="center"/>
    </xf>
    <xf numFmtId="0" fontId="12" fillId="0" borderId="7" xfId="5" applyFont="1" applyBorder="1" applyAlignment="1">
      <alignment horizontal="center"/>
    </xf>
    <xf numFmtId="0" fontId="12" fillId="0" borderId="10" xfId="5" applyFont="1" applyBorder="1" applyAlignment="1">
      <alignment horizontal="center"/>
    </xf>
    <xf numFmtId="15" fontId="14" fillId="0" borderId="7" xfId="5" applyNumberFormat="1" applyFont="1" applyBorder="1" applyAlignment="1">
      <alignment horizontal="left"/>
    </xf>
    <xf numFmtId="0" fontId="14" fillId="0" borderId="7" xfId="5" applyFont="1" applyBorder="1" applyAlignment="1">
      <alignment horizontal="left"/>
    </xf>
    <xf numFmtId="0" fontId="14" fillId="0" borderId="10" xfId="5" applyFont="1" applyBorder="1" applyAlignment="1">
      <alignment horizontal="left"/>
    </xf>
    <xf numFmtId="164" fontId="10" fillId="0" borderId="12" xfId="6" applyFont="1" applyBorder="1" applyAlignment="1">
      <alignment horizontal="center"/>
    </xf>
    <xf numFmtId="164" fontId="15" fillId="0" borderId="12" xfId="6" applyFont="1" applyBorder="1" applyAlignment="1">
      <alignment horizontal="center"/>
    </xf>
    <xf numFmtId="164" fontId="15" fillId="0" borderId="9" xfId="6" applyFont="1" applyBorder="1" applyAlignment="1">
      <alignment horizontal="center"/>
    </xf>
    <xf numFmtId="166" fontId="3" fillId="3" borderId="1" xfId="0" applyNumberFormat="1" applyFont="1" applyFill="1" applyBorder="1" applyAlignment="1" applyProtection="1">
      <alignment horizontal="center"/>
      <protection locked="0"/>
    </xf>
    <xf numFmtId="167" fontId="12" fillId="0" borderId="7" xfId="6" applyNumberFormat="1" applyFont="1" applyBorder="1" applyAlignment="1">
      <alignment horizontal="center"/>
    </xf>
    <xf numFmtId="0" fontId="9" fillId="0" borderId="0" xfId="5" applyBorder="1" applyAlignment="1">
      <alignment horizontal="center"/>
    </xf>
    <xf numFmtId="0" fontId="12" fillId="0" borderId="7" xfId="5" applyFont="1" applyBorder="1" applyAlignment="1">
      <alignment horizontal="center" vertical="center" wrapText="1"/>
    </xf>
    <xf numFmtId="0" fontId="12" fillId="0" borderId="7" xfId="5" applyFont="1" applyBorder="1" applyAlignment="1">
      <alignment horizontal="center" vertical="center"/>
    </xf>
    <xf numFmtId="0" fontId="12" fillId="0" borderId="10" xfId="5" applyFont="1" applyBorder="1" applyAlignment="1">
      <alignment horizontal="center" vertical="center"/>
    </xf>
    <xf numFmtId="168" fontId="12" fillId="0" borderId="7" xfId="5" applyNumberFormat="1" applyFont="1" applyBorder="1" applyAlignment="1">
      <alignment horizontal="center"/>
    </xf>
    <xf numFmtId="168" fontId="12" fillId="0" borderId="10" xfId="5" applyNumberFormat="1" applyFont="1" applyBorder="1" applyAlignment="1">
      <alignment horizontal="center"/>
    </xf>
    <xf numFmtId="0" fontId="12" fillId="0" borderId="15" xfId="5" applyFont="1" applyBorder="1" applyAlignment="1">
      <alignment horizontal="center" wrapText="1"/>
    </xf>
    <xf numFmtId="0" fontId="12" fillId="0" borderId="7" xfId="5" applyNumberFormat="1" applyFont="1" applyBorder="1" applyAlignment="1">
      <alignment horizontal="center"/>
    </xf>
    <xf numFmtId="0" fontId="12" fillId="0" borderId="10" xfId="5" applyNumberFormat="1" applyFont="1" applyBorder="1" applyAlignment="1">
      <alignment horizontal="center"/>
    </xf>
    <xf numFmtId="169" fontId="3" fillId="0" borderId="3" xfId="0" applyNumberFormat="1" applyFont="1" applyBorder="1" applyAlignment="1" applyProtection="1">
      <alignment horizontal="center"/>
      <protection locked="0"/>
    </xf>
  </cellXfs>
  <cellStyles count="8">
    <cellStyle name="Comma" xfId="1" builtinId="3"/>
    <cellStyle name="Comma 2" xfId="7" xr:uid="{00000000-0005-0000-0000-000001000000}"/>
    <cellStyle name="Currency" xfId="2" builtinId="4"/>
    <cellStyle name="Currency 2" xfId="6" xr:uid="{00000000-0005-0000-0000-000003000000}"/>
    <cellStyle name="Good" xfId="3" builtinId="26"/>
    <cellStyle name="Normal" xfId="0" builtinId="0"/>
    <cellStyle name="Normal 2" xfId="4" xr:uid="{00000000-0005-0000-0000-000006000000}"/>
    <cellStyle name="Normal 3"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0</xdr:row>
      <xdr:rowOff>19050</xdr:rowOff>
    </xdr:from>
    <xdr:to>
      <xdr:col>1</xdr:col>
      <xdr:colOff>1216</xdr:colOff>
      <xdr:row>2</xdr:row>
      <xdr:rowOff>285750</xdr:rowOff>
    </xdr:to>
    <xdr:pic>
      <xdr:nvPicPr>
        <xdr:cNvPr id="4" name="Picture 3" title="Town of Essex 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19050"/>
          <a:ext cx="1710424" cy="7239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1028700</xdr:colOff>
          <xdr:row>7</xdr:row>
          <xdr:rowOff>47625</xdr:rowOff>
        </xdr:from>
        <xdr:to>
          <xdr:col>7</xdr:col>
          <xdr:colOff>66675</xdr:colOff>
          <xdr:row>7</xdr:row>
          <xdr:rowOff>352425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7</xdr:row>
          <xdr:rowOff>38100</xdr:rowOff>
        </xdr:from>
        <xdr:to>
          <xdr:col>7</xdr:col>
          <xdr:colOff>495300</xdr:colOff>
          <xdr:row>7</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9</xdr:row>
          <xdr:rowOff>104775</xdr:rowOff>
        </xdr:from>
        <xdr:to>
          <xdr:col>4</xdr:col>
          <xdr:colOff>895350</xdr:colOff>
          <xdr:row>10</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1085850</xdr:colOff>
          <xdr:row>9</xdr:row>
          <xdr:rowOff>85725</xdr:rowOff>
        </xdr:from>
        <xdr:to>
          <xdr:col>4</xdr:col>
          <xdr:colOff>1419225</xdr:colOff>
          <xdr:row>10</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16</xdr:row>
          <xdr:rowOff>247650</xdr:rowOff>
        </xdr:from>
        <xdr:to>
          <xdr:col>4</xdr:col>
          <xdr:colOff>361950</xdr:colOff>
          <xdr:row>16</xdr:row>
          <xdr:rowOff>466725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16</xdr:row>
          <xdr:rowOff>257175</xdr:rowOff>
        </xdr:from>
        <xdr:to>
          <xdr:col>4</xdr:col>
          <xdr:colOff>790575</xdr:colOff>
          <xdr:row>16</xdr:row>
          <xdr:rowOff>476250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0</xdr:row>
      <xdr:rowOff>19050</xdr:rowOff>
    </xdr:from>
    <xdr:to>
      <xdr:col>1</xdr:col>
      <xdr:colOff>1216</xdr:colOff>
      <xdr:row>2</xdr:row>
      <xdr:rowOff>285750</xdr:rowOff>
    </xdr:to>
    <xdr:pic>
      <xdr:nvPicPr>
        <xdr:cNvPr id="2" name="Picture 1" title="Town of Essex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19050"/>
          <a:ext cx="1706191" cy="7239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495300</xdr:colOff>
          <xdr:row>8</xdr:row>
          <xdr:rowOff>247650</xdr:rowOff>
        </xdr:from>
        <xdr:to>
          <xdr:col>4</xdr:col>
          <xdr:colOff>361950</xdr:colOff>
          <xdr:row>8</xdr:row>
          <xdr:rowOff>466725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8</xdr:row>
          <xdr:rowOff>257175</xdr:rowOff>
        </xdr:from>
        <xdr:to>
          <xdr:col>4</xdr:col>
          <xdr:colOff>790575</xdr:colOff>
          <xdr:row>8</xdr:row>
          <xdr:rowOff>476250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0</xdr:colOff>
      <xdr:row>1</xdr:row>
      <xdr:rowOff>0</xdr:rowOff>
    </xdr:from>
    <xdr:to>
      <xdr:col>10</xdr:col>
      <xdr:colOff>0</xdr:colOff>
      <xdr:row>12</xdr:row>
      <xdr:rowOff>0</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1828800" y="161925"/>
          <a:ext cx="4267200" cy="1800225"/>
        </a:xfrm>
        <a:prstGeom prst="rect">
          <a:avLst/>
        </a:prstGeom>
        <a:noFill/>
        <a:ln w="9525">
          <a:noFill/>
          <a:miter lim="800000"/>
          <a:headEnd/>
          <a:tailEnd/>
        </a:ln>
      </xdr:spPr>
      <xdr:txBody>
        <a:bodyPr vertOverflow="clip" wrap="square" lIns="73152" tIns="59436" rIns="73152" bIns="0" anchor="t" upright="1"/>
        <a:lstStyle/>
        <a:p>
          <a:pPr algn="ctr" rtl="0">
            <a:defRPr sz="1000"/>
          </a:pPr>
          <a:r>
            <a:rPr lang="en-CA" sz="3600" b="1" i="0" u="none" strike="noStrike" baseline="0">
              <a:solidFill>
                <a:srgbClr val="000000"/>
              </a:solidFill>
              <a:latin typeface="Arial"/>
              <a:cs typeface="Arial"/>
            </a:rPr>
            <a:t>TOWN OF ESSEX</a:t>
          </a:r>
        </a:p>
        <a:p>
          <a:pPr algn="ctr" rtl="0">
            <a:defRPr sz="1000"/>
          </a:pPr>
          <a:r>
            <a:rPr lang="en-CA" sz="3600" b="1" i="0" u="none" strike="noStrike" baseline="0">
              <a:solidFill>
                <a:srgbClr val="000000"/>
              </a:solidFill>
              <a:latin typeface="Arial"/>
              <a:cs typeface="Arial"/>
            </a:rPr>
            <a:t>CHEQUE</a:t>
          </a:r>
        </a:p>
        <a:p>
          <a:pPr algn="ctr" rtl="0">
            <a:defRPr sz="1000"/>
          </a:pPr>
          <a:r>
            <a:rPr lang="en-CA" sz="3600" b="1" i="0" u="none" strike="noStrike" baseline="0">
              <a:solidFill>
                <a:srgbClr val="000000"/>
              </a:solidFill>
              <a:latin typeface="Arial"/>
              <a:cs typeface="Arial"/>
            </a:rPr>
            <a:t>REQUEST</a:t>
          </a:r>
        </a:p>
      </xdr:txBody>
    </xdr:sp>
    <xdr:clientData/>
  </xdr:twoCellAnchor>
  <xdr:oneCellAnchor>
    <xdr:from>
      <xdr:col>0</xdr:col>
      <xdr:colOff>95250</xdr:colOff>
      <xdr:row>1</xdr:row>
      <xdr:rowOff>95250</xdr:rowOff>
    </xdr:from>
    <xdr:ext cx="1676400" cy="762000"/>
    <xdr:pic>
      <xdr:nvPicPr>
        <xdr:cNvPr id="3" name="Picture 3" descr="essex_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257175"/>
          <a:ext cx="16764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R33"/>
  <sheetViews>
    <sheetView showGridLines="0" tabSelected="1" topLeftCell="A7" zoomScale="90" zoomScaleNormal="90" zoomScaleSheetLayoutView="90" workbookViewId="0">
      <selection activeCell="A8" sqref="A8:F8"/>
    </sheetView>
  </sheetViews>
  <sheetFormatPr defaultColWidth="9" defaultRowHeight="15.75"/>
  <cols>
    <col min="1" max="1" width="25.5" style="4" customWidth="1"/>
    <col min="2" max="2" width="4" style="4" customWidth="1"/>
    <col min="3" max="3" width="4.75" style="4" customWidth="1"/>
    <col min="4" max="4" width="6.625" style="4" customWidth="1"/>
    <col min="5" max="5" width="20.375" style="4" customWidth="1"/>
    <col min="6" max="6" width="14.75" style="4" customWidth="1"/>
    <col min="7" max="7" width="6" style="4" customWidth="1"/>
    <col min="8" max="8" width="9.375" style="4" customWidth="1"/>
    <col min="9" max="10" width="5" style="4" customWidth="1"/>
    <col min="11" max="11" width="24.75" style="4" customWidth="1"/>
    <col min="12" max="13" width="9" style="4"/>
    <col min="14" max="18" width="0" style="4" hidden="1" customWidth="1"/>
    <col min="19" max="16384" width="9" style="4"/>
  </cols>
  <sheetData>
    <row r="1" spans="1:11" ht="19.5" customHeight="1"/>
    <row r="2" spans="1:11" ht="16.5" customHeight="1">
      <c r="B2" s="110" t="s">
        <v>98</v>
      </c>
      <c r="C2" s="110"/>
      <c r="D2" s="110"/>
      <c r="E2" s="110"/>
      <c r="F2" s="110"/>
      <c r="G2" s="110"/>
      <c r="H2" s="110"/>
      <c r="I2" s="110"/>
      <c r="J2" s="110"/>
      <c r="K2" s="110"/>
    </row>
    <row r="3" spans="1:11" ht="32.25" customHeight="1">
      <c r="B3" s="111" t="s">
        <v>4</v>
      </c>
      <c r="C3" s="111"/>
      <c r="D3" s="111"/>
      <c r="E3" s="111"/>
      <c r="F3" s="111"/>
      <c r="G3" s="111"/>
      <c r="H3" s="111"/>
      <c r="I3" s="111"/>
      <c r="J3" s="111"/>
      <c r="K3" s="111"/>
    </row>
    <row r="4" spans="1:11" ht="24.75" customHeight="1">
      <c r="A4" s="6" t="s">
        <v>0</v>
      </c>
      <c r="B4" s="113"/>
      <c r="C4" s="113"/>
      <c r="D4" s="113"/>
      <c r="E4" s="113"/>
      <c r="F4" s="49" t="s">
        <v>70</v>
      </c>
      <c r="G4" s="113"/>
      <c r="H4" s="113"/>
      <c r="I4" s="113"/>
      <c r="J4" s="113"/>
      <c r="K4" s="113"/>
    </row>
    <row r="5" spans="1:11" ht="28.5" customHeight="1">
      <c r="A5" s="30" t="s">
        <v>72</v>
      </c>
      <c r="B5" s="117"/>
      <c r="C5" s="117"/>
      <c r="D5" s="117"/>
      <c r="E5" s="117"/>
      <c r="F5" s="117"/>
      <c r="G5" s="117"/>
      <c r="H5" s="117"/>
      <c r="I5" s="117"/>
      <c r="J5" s="117"/>
      <c r="K5" s="117"/>
    </row>
    <row r="6" spans="1:11" ht="28.5" customHeight="1">
      <c r="A6" s="6" t="s">
        <v>71</v>
      </c>
      <c r="B6" s="116"/>
      <c r="C6" s="116"/>
      <c r="D6" s="116"/>
      <c r="E6" s="116"/>
      <c r="F6" s="116"/>
      <c r="G6" s="116"/>
      <c r="H6" s="116"/>
      <c r="I6" s="116"/>
      <c r="J6" s="116"/>
      <c r="K6" s="116"/>
    </row>
    <row r="7" spans="1:11" ht="28.5" customHeight="1">
      <c r="A7" s="6" t="s">
        <v>87</v>
      </c>
      <c r="B7" s="114"/>
      <c r="C7" s="114"/>
      <c r="D7" s="114"/>
      <c r="E7" s="114"/>
      <c r="F7" s="119" t="s">
        <v>88</v>
      </c>
      <c r="G7" s="119"/>
      <c r="H7" s="115"/>
      <c r="I7" s="115"/>
      <c r="J7" s="115"/>
      <c r="K7" s="115"/>
    </row>
    <row r="8" spans="1:11" ht="31.5" customHeight="1">
      <c r="A8" s="99" t="s">
        <v>99</v>
      </c>
      <c r="B8" s="99"/>
      <c r="C8" s="99"/>
      <c r="D8" s="99"/>
      <c r="E8" s="99"/>
      <c r="F8" s="99"/>
      <c r="G8" s="54"/>
      <c r="H8" s="54"/>
      <c r="I8" s="54"/>
      <c r="J8" s="54"/>
      <c r="K8" s="54"/>
    </row>
    <row r="9" spans="1:11" ht="25.5" customHeight="1">
      <c r="A9" s="100" t="s">
        <v>73</v>
      </c>
      <c r="B9" s="100"/>
      <c r="C9" s="100"/>
      <c r="D9" s="100"/>
      <c r="E9" s="100"/>
      <c r="F9" s="118"/>
      <c r="G9" s="118"/>
      <c r="H9" s="118"/>
      <c r="I9" s="118"/>
      <c r="J9" s="118"/>
      <c r="K9" s="118"/>
    </row>
    <row r="10" spans="1:11" ht="25.5" customHeight="1">
      <c r="A10" s="101" t="s">
        <v>75</v>
      </c>
      <c r="B10" s="101"/>
      <c r="C10" s="101"/>
      <c r="D10" s="101"/>
      <c r="E10" s="101"/>
      <c r="G10" s="44"/>
      <c r="H10" s="44"/>
      <c r="I10" s="44"/>
      <c r="J10" s="44"/>
      <c r="K10" s="44"/>
    </row>
    <row r="11" spans="1:11" ht="25.5" customHeight="1">
      <c r="A11" s="101" t="s">
        <v>76</v>
      </c>
      <c r="B11" s="101"/>
      <c r="C11" s="101"/>
      <c r="D11" s="101"/>
      <c r="E11" s="101"/>
      <c r="F11" s="56"/>
      <c r="G11" s="59"/>
      <c r="H11" s="59"/>
      <c r="I11" s="59"/>
      <c r="J11" s="59"/>
      <c r="K11" s="59"/>
    </row>
    <row r="12" spans="1:11" ht="25.5" customHeight="1">
      <c r="A12" s="60"/>
      <c r="B12" s="46"/>
      <c r="C12" s="46"/>
      <c r="D12" s="46"/>
      <c r="E12" s="46"/>
      <c r="F12" s="56"/>
      <c r="G12" s="59"/>
      <c r="H12" s="59"/>
      <c r="I12" s="59"/>
      <c r="J12" s="59"/>
      <c r="K12" s="59"/>
    </row>
    <row r="13" spans="1:11" ht="25.5" customHeight="1">
      <c r="A13" s="52"/>
      <c r="B13" s="53"/>
      <c r="C13" s="53"/>
      <c r="D13" s="53"/>
      <c r="E13" s="53"/>
      <c r="F13" s="35"/>
      <c r="G13" s="59"/>
      <c r="H13" s="59"/>
      <c r="I13" s="59"/>
      <c r="J13" s="59"/>
      <c r="K13" s="59"/>
    </row>
    <row r="14" spans="1:11" ht="25.5" customHeight="1">
      <c r="A14" s="102" t="s">
        <v>97</v>
      </c>
      <c r="B14" s="102"/>
      <c r="C14" s="102"/>
      <c r="D14" s="102"/>
      <c r="E14" s="102"/>
      <c r="F14" s="102"/>
      <c r="G14" s="61"/>
      <c r="H14" s="61"/>
      <c r="I14" s="61"/>
      <c r="J14" s="61"/>
      <c r="K14" s="61"/>
    </row>
    <row r="15" spans="1:11" ht="25.5" customHeight="1">
      <c r="A15" s="60"/>
      <c r="B15" s="46"/>
      <c r="C15" s="46"/>
      <c r="D15" s="46"/>
      <c r="E15" s="46"/>
      <c r="F15" s="56"/>
      <c r="G15" s="59"/>
      <c r="H15" s="59"/>
      <c r="I15" s="59"/>
      <c r="J15" s="59"/>
      <c r="K15" s="59"/>
    </row>
    <row r="16" spans="1:11" ht="24" customHeight="1">
      <c r="A16" s="62"/>
      <c r="B16" s="112"/>
      <c r="C16" s="112"/>
      <c r="D16" s="112"/>
      <c r="E16" s="112"/>
      <c r="F16" s="63"/>
      <c r="G16" s="63"/>
      <c r="H16" s="63"/>
      <c r="I16" s="63"/>
      <c r="J16" s="63"/>
      <c r="K16" s="63"/>
    </row>
    <row r="17" spans="1:18" ht="43.5" customHeight="1">
      <c r="A17" s="103" t="s">
        <v>91</v>
      </c>
      <c r="B17" s="103"/>
      <c r="C17" s="103"/>
      <c r="D17" s="103"/>
      <c r="E17" s="103"/>
      <c r="F17" s="103"/>
      <c r="G17" s="103"/>
      <c r="H17" s="103"/>
      <c r="I17" s="103"/>
      <c r="J17" s="103"/>
      <c r="K17" s="103"/>
    </row>
    <row r="18" spans="1:18" ht="24" customHeight="1">
      <c r="A18" s="41"/>
      <c r="B18" s="44"/>
      <c r="C18" s="44"/>
      <c r="D18" s="44"/>
      <c r="E18" s="44"/>
    </row>
    <row r="19" spans="1:18" ht="66" customHeight="1">
      <c r="A19" s="120" t="s">
        <v>92</v>
      </c>
      <c r="B19" s="121"/>
      <c r="C19" s="121"/>
      <c r="D19" s="121"/>
      <c r="E19" s="121"/>
      <c r="F19" s="121"/>
      <c r="G19" s="121"/>
      <c r="H19" s="121"/>
      <c r="I19" s="121"/>
      <c r="J19" s="47"/>
      <c r="K19" s="33" t="s">
        <v>77</v>
      </c>
      <c r="L19" s="34"/>
    </row>
    <row r="20" spans="1:18" ht="22.5" customHeight="1">
      <c r="A20" s="47"/>
      <c r="B20" s="47"/>
      <c r="C20" s="47"/>
      <c r="D20" s="47"/>
      <c r="E20" s="47"/>
      <c r="F20" s="47"/>
      <c r="G20" s="47"/>
      <c r="H20" s="47"/>
      <c r="I20" s="47"/>
      <c r="J20" s="47"/>
      <c r="K20" s="33"/>
      <c r="L20" s="49"/>
    </row>
    <row r="21" spans="1:18" ht="23.25" customHeight="1">
      <c r="A21" s="6" t="s">
        <v>84</v>
      </c>
      <c r="B21" s="108" t="s">
        <v>74</v>
      </c>
      <c r="C21" s="108"/>
      <c r="D21" s="108"/>
      <c r="E21" s="108"/>
      <c r="F21" s="108"/>
      <c r="G21" s="108"/>
      <c r="H21" s="108"/>
      <c r="I21" s="108"/>
      <c r="J21" s="43"/>
      <c r="K21" s="1"/>
      <c r="L21" s="4">
        <v>50710</v>
      </c>
    </row>
    <row r="22" spans="1:18">
      <c r="A22" s="6" t="s">
        <v>85</v>
      </c>
      <c r="B22" s="109" t="s">
        <v>69</v>
      </c>
      <c r="C22" s="109"/>
      <c r="D22" s="109"/>
      <c r="E22" s="109"/>
      <c r="F22" s="109"/>
      <c r="G22" s="109"/>
      <c r="H22" s="109"/>
      <c r="I22" s="109"/>
      <c r="J22" s="44"/>
      <c r="K22" s="2"/>
      <c r="L22" s="4">
        <v>50755</v>
      </c>
      <c r="N22" s="35"/>
      <c r="O22" s="35"/>
      <c r="P22" s="35"/>
    </row>
    <row r="23" spans="1:18" ht="15.75" customHeight="1">
      <c r="A23" s="6" t="s">
        <v>93</v>
      </c>
      <c r="B23" s="106" t="s">
        <v>83</v>
      </c>
      <c r="C23" s="106"/>
      <c r="D23" s="106"/>
      <c r="E23" s="106"/>
      <c r="F23" s="106"/>
      <c r="G23" s="106"/>
      <c r="H23" s="58"/>
      <c r="I23" s="58"/>
      <c r="J23" s="57"/>
      <c r="K23" s="104"/>
      <c r="L23" s="4">
        <v>50755</v>
      </c>
    </row>
    <row r="24" spans="1:18" ht="31.5" customHeight="1">
      <c r="A24" s="50"/>
      <c r="B24" s="89"/>
      <c r="C24" s="89"/>
      <c r="D24" s="89"/>
      <c r="E24" s="90"/>
      <c r="F24" s="89"/>
      <c r="G24" s="89"/>
      <c r="H24" s="58"/>
      <c r="I24" s="58"/>
      <c r="J24" s="57"/>
      <c r="K24" s="105"/>
      <c r="L24" s="35"/>
    </row>
    <row r="25" spans="1:18" ht="98.25" customHeight="1">
      <c r="A25" s="50"/>
      <c r="B25" s="107" t="s">
        <v>94</v>
      </c>
      <c r="C25" s="107"/>
      <c r="D25" s="107"/>
      <c r="E25" s="107"/>
      <c r="F25" s="107"/>
      <c r="G25" s="107"/>
      <c r="H25" s="58"/>
      <c r="I25" s="58"/>
      <c r="J25" s="57"/>
      <c r="K25" s="51"/>
      <c r="L25" s="35"/>
    </row>
    <row r="26" spans="1:18" ht="22.5" customHeight="1" thickBot="1">
      <c r="A26" s="108" t="s">
        <v>95</v>
      </c>
      <c r="B26" s="108"/>
      <c r="C26" s="108"/>
      <c r="D26" s="108"/>
      <c r="E26" s="108"/>
      <c r="F26" s="108"/>
      <c r="G26" s="108"/>
      <c r="H26" s="108"/>
      <c r="I26" s="108"/>
      <c r="J26" s="43"/>
      <c r="K26" s="55">
        <f>SUM(K21:K25)</f>
        <v>0</v>
      </c>
      <c r="L26" s="66" t="str">
        <f>IF(K26&gt;1500,"Above Maximum Allowable Amount","")</f>
        <v/>
      </c>
      <c r="O26" s="27"/>
      <c r="P26" s="27"/>
      <c r="Q26" s="27"/>
      <c r="R26" s="27"/>
    </row>
    <row r="27" spans="1:18" ht="22.5" customHeight="1">
      <c r="A27" s="43"/>
      <c r="B27" s="43"/>
      <c r="C27" s="43"/>
      <c r="D27" s="43"/>
      <c r="E27" s="43"/>
      <c r="F27" s="43"/>
      <c r="G27" s="43"/>
      <c r="H27" s="43"/>
      <c r="I27" s="43"/>
      <c r="J27" s="43"/>
      <c r="K27" s="91"/>
      <c r="O27" s="27"/>
      <c r="P27" s="27"/>
      <c r="Q27" s="27"/>
      <c r="R27" s="27"/>
    </row>
    <row r="28" spans="1:18" ht="40.5" customHeight="1">
      <c r="A28" s="122" t="s">
        <v>81</v>
      </c>
      <c r="B28" s="122"/>
      <c r="C28" s="122"/>
      <c r="D28" s="122"/>
      <c r="E28" s="122"/>
      <c r="F28" s="122"/>
      <c r="G28" s="122"/>
      <c r="H28" s="122"/>
      <c r="I28" s="122"/>
      <c r="J28" s="122"/>
      <c r="K28" s="122"/>
    </row>
    <row r="29" spans="1:18" ht="33" customHeight="1">
      <c r="A29" s="4" t="s">
        <v>3</v>
      </c>
      <c r="B29" s="97"/>
      <c r="C29" s="97"/>
      <c r="D29" s="97"/>
      <c r="E29" s="97"/>
      <c r="F29" s="97"/>
      <c r="G29" s="98" t="s">
        <v>2</v>
      </c>
      <c r="H29" s="98"/>
      <c r="I29" s="98"/>
      <c r="J29" s="43"/>
      <c r="K29" s="42"/>
    </row>
    <row r="30" spans="1:18" ht="32.25" customHeight="1">
      <c r="A30" s="32" t="s">
        <v>78</v>
      </c>
      <c r="B30" s="97"/>
      <c r="C30" s="97"/>
      <c r="D30" s="97"/>
      <c r="E30" s="97"/>
      <c r="F30" s="97"/>
      <c r="G30" s="98" t="s">
        <v>2</v>
      </c>
      <c r="H30" s="98"/>
      <c r="I30" s="98"/>
      <c r="J30" s="43"/>
      <c r="K30" s="3"/>
    </row>
    <row r="31" spans="1:18" ht="32.25" customHeight="1">
      <c r="A31" s="32" t="s">
        <v>79</v>
      </c>
      <c r="B31" s="97"/>
      <c r="C31" s="97"/>
      <c r="D31" s="97"/>
      <c r="E31" s="97"/>
      <c r="F31" s="97"/>
      <c r="G31" s="98" t="s">
        <v>2</v>
      </c>
      <c r="H31" s="98"/>
      <c r="I31" s="98"/>
      <c r="J31" s="43"/>
      <c r="K31" s="3"/>
    </row>
    <row r="32" spans="1:18" ht="29.25" customHeight="1">
      <c r="A32" s="4" t="s">
        <v>80</v>
      </c>
      <c r="B32" s="97"/>
      <c r="C32" s="97"/>
      <c r="D32" s="97"/>
      <c r="E32" s="97"/>
      <c r="F32" s="97"/>
      <c r="G32" s="98" t="s">
        <v>2</v>
      </c>
      <c r="H32" s="98"/>
      <c r="I32" s="98"/>
      <c r="J32" s="43"/>
      <c r="K32" s="3"/>
    </row>
    <row r="33" spans="7:9">
      <c r="G33" s="48"/>
      <c r="H33" s="48"/>
      <c r="I33" s="48"/>
    </row>
  </sheetData>
  <sheetProtection selectLockedCells="1"/>
  <mergeCells count="33">
    <mergeCell ref="B31:F31"/>
    <mergeCell ref="G31:I31"/>
    <mergeCell ref="B30:F30"/>
    <mergeCell ref="G30:I30"/>
    <mergeCell ref="B29:F29"/>
    <mergeCell ref="G29:I29"/>
    <mergeCell ref="B2:K2"/>
    <mergeCell ref="B3:K3"/>
    <mergeCell ref="B16:E16"/>
    <mergeCell ref="B4:E4"/>
    <mergeCell ref="G4:K4"/>
    <mergeCell ref="B7:E7"/>
    <mergeCell ref="H7:K7"/>
    <mergeCell ref="B6:K6"/>
    <mergeCell ref="B5:K5"/>
    <mergeCell ref="F9:K9"/>
    <mergeCell ref="F7:G7"/>
    <mergeCell ref="B32:F32"/>
    <mergeCell ref="G32:I32"/>
    <mergeCell ref="A8:F8"/>
    <mergeCell ref="A9:E9"/>
    <mergeCell ref="A10:E10"/>
    <mergeCell ref="A11:E11"/>
    <mergeCell ref="A14:F14"/>
    <mergeCell ref="A17:K17"/>
    <mergeCell ref="K23:K24"/>
    <mergeCell ref="B23:G23"/>
    <mergeCell ref="B25:G25"/>
    <mergeCell ref="B21:I21"/>
    <mergeCell ref="B22:I22"/>
    <mergeCell ref="A19:I19"/>
    <mergeCell ref="A28:K28"/>
    <mergeCell ref="A26:I26"/>
  </mergeCells>
  <pageMargins left="0.70866141732283472" right="0.70866141732283472" top="0.74803149606299213" bottom="0.74803149606299213" header="0.31496062992125984" footer="0.31496062992125984"/>
  <pageSetup scale="65" orientation="portrait" r:id="rId1"/>
  <headerFooter>
    <oddFooter>&amp;CEducational Course Request Form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5</xdr:col>
                    <xdr:colOff>1028700</xdr:colOff>
                    <xdr:row>7</xdr:row>
                    <xdr:rowOff>47625</xdr:rowOff>
                  </from>
                  <to>
                    <xdr:col>7</xdr:col>
                    <xdr:colOff>66675</xdr:colOff>
                    <xdr:row>7</xdr:row>
                    <xdr:rowOff>352425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6</xdr:col>
                    <xdr:colOff>419100</xdr:colOff>
                    <xdr:row>7</xdr:row>
                    <xdr:rowOff>38100</xdr:rowOff>
                  </from>
                  <to>
                    <xdr:col>7</xdr:col>
                    <xdr:colOff>495300</xdr:colOff>
                    <xdr:row>7</xdr:row>
                    <xdr:rowOff>342900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4</xdr:col>
                    <xdr:colOff>571500</xdr:colOff>
                    <xdr:row>9</xdr:row>
                    <xdr:rowOff>104775</xdr:rowOff>
                  </from>
                  <to>
                    <xdr:col>4</xdr:col>
                    <xdr:colOff>895350</xdr:colOff>
                    <xdr:row>10</xdr:row>
                    <xdr:rowOff>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4</xdr:col>
                    <xdr:colOff>1085850</xdr:colOff>
                    <xdr:row>9</xdr:row>
                    <xdr:rowOff>85725</xdr:rowOff>
                  </from>
                  <to>
                    <xdr:col>4</xdr:col>
                    <xdr:colOff>1419225</xdr:colOff>
                    <xdr:row>10</xdr:row>
                    <xdr:rowOff>19050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3</xdr:col>
                    <xdr:colOff>495300</xdr:colOff>
                    <xdr:row>16</xdr:row>
                    <xdr:rowOff>247650</xdr:rowOff>
                  </from>
                  <to>
                    <xdr:col>4</xdr:col>
                    <xdr:colOff>361950</xdr:colOff>
                    <xdr:row>16</xdr:row>
                    <xdr:rowOff>466725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4</xdr:col>
                    <xdr:colOff>466725</xdr:colOff>
                    <xdr:row>16</xdr:row>
                    <xdr:rowOff>257175</xdr:rowOff>
                  </from>
                  <to>
                    <xdr:col>4</xdr:col>
                    <xdr:colOff>790575</xdr:colOff>
                    <xdr:row>16</xdr:row>
                    <xdr:rowOff>476250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3B7E4-8B56-4439-8192-A34A8AC038A2}">
  <sheetPr codeName="Sheet7">
    <pageSetUpPr fitToPage="1"/>
  </sheetPr>
  <dimension ref="A1:R41"/>
  <sheetViews>
    <sheetView showGridLines="0" topLeftCell="A13" zoomScale="90" zoomScaleNormal="90" zoomScaleSheetLayoutView="90" workbookViewId="0">
      <selection activeCell="M7" sqref="M7"/>
    </sheetView>
  </sheetViews>
  <sheetFormatPr defaultColWidth="9" defaultRowHeight="15.75"/>
  <cols>
    <col min="1" max="1" width="25.5" style="4" customWidth="1"/>
    <col min="2" max="2" width="4" style="4" customWidth="1"/>
    <col min="3" max="3" width="4.75" style="4" customWidth="1"/>
    <col min="4" max="4" width="6.625" style="4" customWidth="1"/>
    <col min="5" max="5" width="20.375" style="4" customWidth="1"/>
    <col min="6" max="6" width="14.75" style="4" customWidth="1"/>
    <col min="7" max="7" width="6" style="4" customWidth="1"/>
    <col min="8" max="8" width="9.375" style="4" customWidth="1"/>
    <col min="9" max="10" width="5" style="4" customWidth="1"/>
    <col min="11" max="11" width="24.75" style="4" customWidth="1"/>
    <col min="12" max="13" width="9" style="4"/>
    <col min="14" max="18" width="0" style="4" hidden="1" customWidth="1"/>
    <col min="19" max="16384" width="9" style="4"/>
  </cols>
  <sheetData>
    <row r="1" spans="1:12" ht="19.5" customHeight="1"/>
    <row r="2" spans="1:12" ht="16.5" customHeight="1">
      <c r="B2" s="110" t="s">
        <v>90</v>
      </c>
      <c r="C2" s="110"/>
      <c r="D2" s="110"/>
      <c r="E2" s="110"/>
      <c r="F2" s="110"/>
      <c r="G2" s="110"/>
      <c r="H2" s="110"/>
      <c r="I2" s="110"/>
      <c r="J2" s="110"/>
      <c r="K2" s="110"/>
    </row>
    <row r="3" spans="1:12" ht="32.25" customHeight="1">
      <c r="B3" s="111" t="s">
        <v>4</v>
      </c>
      <c r="C3" s="111"/>
      <c r="D3" s="111"/>
      <c r="E3" s="111"/>
      <c r="F3" s="111"/>
      <c r="G3" s="111"/>
      <c r="H3" s="111"/>
      <c r="I3" s="111"/>
      <c r="J3" s="111"/>
      <c r="K3" s="111"/>
    </row>
    <row r="4" spans="1:12" ht="24.75" customHeight="1">
      <c r="A4" s="6" t="s">
        <v>0</v>
      </c>
      <c r="B4" s="113">
        <f>'Educational Course Request'!B4</f>
        <v>0</v>
      </c>
      <c r="C4" s="113"/>
      <c r="D4" s="113"/>
      <c r="E4" s="113"/>
      <c r="F4" s="49" t="s">
        <v>70</v>
      </c>
      <c r="G4" s="113">
        <f>'Educational Course Request'!G4</f>
        <v>0</v>
      </c>
      <c r="H4" s="113"/>
      <c r="I4" s="113"/>
      <c r="J4" s="113"/>
      <c r="K4" s="113"/>
    </row>
    <row r="5" spans="1:12" ht="28.5" customHeight="1">
      <c r="A5" s="43" t="s">
        <v>72</v>
      </c>
      <c r="B5" s="117">
        <f>'Educational Course Request'!B5</f>
        <v>0</v>
      </c>
      <c r="C5" s="117"/>
      <c r="D5" s="117"/>
      <c r="E5" s="117"/>
      <c r="F5" s="117"/>
      <c r="G5" s="117"/>
      <c r="H5" s="117"/>
      <c r="I5" s="117"/>
      <c r="J5" s="117"/>
      <c r="K5" s="117"/>
    </row>
    <row r="6" spans="1:12" ht="28.5" customHeight="1">
      <c r="A6" s="31" t="s">
        <v>71</v>
      </c>
      <c r="B6" s="117">
        <f>'Educational Course Request'!B6</f>
        <v>0</v>
      </c>
      <c r="C6" s="117"/>
      <c r="D6" s="117"/>
      <c r="E6" s="117"/>
      <c r="F6" s="117"/>
      <c r="G6" s="117"/>
      <c r="H6" s="117"/>
      <c r="I6" s="117"/>
      <c r="J6" s="117"/>
      <c r="K6" s="117"/>
    </row>
    <row r="7" spans="1:12" ht="28.5" customHeight="1">
      <c r="A7" s="6" t="s">
        <v>87</v>
      </c>
      <c r="B7" s="114">
        <f>'Educational Course Request'!B7</f>
        <v>0</v>
      </c>
      <c r="C7" s="114"/>
      <c r="D7" s="114"/>
      <c r="E7" s="46"/>
      <c r="F7" s="124" t="s">
        <v>88</v>
      </c>
      <c r="G7" s="124"/>
      <c r="H7" s="115">
        <f>'Educational Course Request'!H7</f>
        <v>0</v>
      </c>
      <c r="I7" s="115"/>
      <c r="J7" s="94"/>
      <c r="K7" s="94"/>
    </row>
    <row r="8" spans="1:12" ht="28.5" customHeight="1">
      <c r="A8" s="6" t="s">
        <v>100</v>
      </c>
      <c r="B8" s="168"/>
      <c r="C8" s="168"/>
      <c r="D8" s="168"/>
      <c r="E8" s="168"/>
      <c r="F8" s="96"/>
      <c r="G8" s="96"/>
      <c r="H8" s="95"/>
      <c r="I8" s="95"/>
      <c r="J8" s="95"/>
      <c r="K8" s="95"/>
      <c r="L8" s="96"/>
    </row>
    <row r="9" spans="1:12" ht="45" customHeight="1">
      <c r="A9" s="126" t="s">
        <v>91</v>
      </c>
      <c r="B9" s="103"/>
      <c r="C9" s="103"/>
      <c r="D9" s="103"/>
      <c r="E9" s="103"/>
      <c r="F9" s="126"/>
      <c r="G9" s="126"/>
      <c r="H9" s="126"/>
      <c r="I9" s="126"/>
      <c r="J9" s="126"/>
      <c r="K9" s="126"/>
    </row>
    <row r="10" spans="1:12" ht="25.5" customHeight="1">
      <c r="A10" s="64"/>
      <c r="B10" s="45"/>
      <c r="C10" s="45"/>
      <c r="D10" s="45"/>
      <c r="E10" s="45"/>
      <c r="F10" s="65"/>
      <c r="G10" s="65"/>
      <c r="H10" s="65"/>
      <c r="I10" s="65"/>
      <c r="J10" s="65"/>
      <c r="K10" s="65"/>
    </row>
    <row r="11" spans="1:12" ht="61.5" customHeight="1">
      <c r="A11" s="120" t="s">
        <v>92</v>
      </c>
      <c r="B11" s="121"/>
      <c r="C11" s="121"/>
      <c r="D11" s="121"/>
      <c r="E11" s="121"/>
      <c r="F11" s="121"/>
      <c r="G11" s="121"/>
      <c r="H11" s="121"/>
      <c r="I11" s="121"/>
      <c r="J11" s="47"/>
      <c r="K11" s="33" t="s">
        <v>77</v>
      </c>
    </row>
    <row r="12" spans="1:12" ht="25.5" customHeight="1">
      <c r="A12" s="47"/>
      <c r="B12" s="47"/>
      <c r="C12" s="47"/>
      <c r="D12" s="47"/>
      <c r="E12" s="47"/>
      <c r="F12" s="47"/>
      <c r="G12" s="47"/>
      <c r="H12" s="47"/>
      <c r="I12" s="47"/>
      <c r="J12" s="47"/>
      <c r="K12" s="33"/>
    </row>
    <row r="13" spans="1:12" ht="21.75" customHeight="1">
      <c r="A13" s="92" t="s">
        <v>84</v>
      </c>
      <c r="B13" s="127" t="s">
        <v>89</v>
      </c>
      <c r="C13" s="127"/>
      <c r="D13" s="127"/>
      <c r="E13" s="127"/>
      <c r="F13" s="127"/>
      <c r="G13" s="127"/>
      <c r="H13" s="127"/>
      <c r="I13" s="127"/>
      <c r="J13" s="43"/>
      <c r="K13" s="1"/>
      <c r="L13" s="4">
        <v>50710</v>
      </c>
    </row>
    <row r="14" spans="1:12" ht="21.75" customHeight="1">
      <c r="A14" s="5" t="s">
        <v>85</v>
      </c>
      <c r="B14" s="125" t="s">
        <v>69</v>
      </c>
      <c r="C14" s="125"/>
      <c r="D14" s="125"/>
      <c r="E14" s="125"/>
      <c r="F14" s="125"/>
      <c r="G14" s="125"/>
      <c r="H14" s="125"/>
      <c r="I14" s="125"/>
      <c r="J14" s="44"/>
      <c r="K14" s="2"/>
      <c r="L14" s="4">
        <v>50755</v>
      </c>
    </row>
    <row r="15" spans="1:12" ht="21.75" customHeight="1">
      <c r="A15" s="93" t="s">
        <v>93</v>
      </c>
      <c r="B15" s="106" t="s">
        <v>83</v>
      </c>
      <c r="C15" s="106"/>
      <c r="D15" s="106"/>
      <c r="E15" s="106"/>
      <c r="F15" s="106"/>
      <c r="G15" s="106"/>
      <c r="H15" s="106"/>
      <c r="I15" s="58"/>
      <c r="J15" s="57"/>
      <c r="K15" s="104"/>
    </row>
    <row r="16" spans="1:12" ht="21" customHeight="1">
      <c r="A16" s="50"/>
      <c r="B16" s="89"/>
      <c r="C16" s="89"/>
      <c r="D16" s="89"/>
      <c r="E16" s="89"/>
      <c r="F16" s="89"/>
      <c r="G16" s="89"/>
      <c r="H16" s="58"/>
      <c r="I16" s="58"/>
      <c r="J16" s="57"/>
      <c r="K16" s="105"/>
      <c r="L16" s="4">
        <v>50755</v>
      </c>
    </row>
    <row r="17" spans="1:16" ht="75" customHeight="1">
      <c r="A17" s="50"/>
      <c r="B17" s="123" t="s">
        <v>94</v>
      </c>
      <c r="C17" s="123"/>
      <c r="D17" s="123"/>
      <c r="E17" s="123"/>
      <c r="F17" s="123"/>
      <c r="G17" s="123"/>
      <c r="H17" s="123"/>
      <c r="I17" s="57"/>
      <c r="J17" s="57"/>
      <c r="K17" s="51"/>
    </row>
    <row r="18" spans="1:16" ht="24" customHeight="1" thickBot="1">
      <c r="A18" s="108" t="s">
        <v>95</v>
      </c>
      <c r="B18" s="108"/>
      <c r="C18" s="108"/>
      <c r="D18" s="108"/>
      <c r="E18" s="108"/>
      <c r="F18" s="108"/>
      <c r="G18" s="108"/>
      <c r="H18" s="108"/>
      <c r="I18" s="108"/>
      <c r="J18" s="43"/>
      <c r="K18" s="55">
        <f>SUM(K13:K16)</f>
        <v>0</v>
      </c>
    </row>
    <row r="19" spans="1:16" ht="24" customHeight="1" thickBot="1">
      <c r="A19" s="43"/>
      <c r="B19" s="43"/>
      <c r="C19" s="43"/>
      <c r="D19" s="43"/>
      <c r="E19" s="43"/>
      <c r="F19" s="43"/>
      <c r="G19" s="43"/>
      <c r="H19" s="43"/>
      <c r="I19" s="43"/>
      <c r="J19" s="43"/>
      <c r="K19" s="36"/>
    </row>
    <row r="20" spans="1:16" ht="24" customHeight="1" thickBot="1">
      <c r="A20" s="70" t="s">
        <v>1</v>
      </c>
      <c r="B20" s="71"/>
      <c r="C20" s="71"/>
      <c r="D20" s="71"/>
      <c r="E20" s="71"/>
      <c r="F20" s="71"/>
      <c r="G20" s="71"/>
      <c r="H20" s="71"/>
      <c r="I20" s="71"/>
      <c r="J20" s="72"/>
      <c r="K20" s="73">
        <f>SUM(H21:I24)</f>
        <v>0</v>
      </c>
    </row>
    <row r="21" spans="1:16" ht="24" customHeight="1">
      <c r="A21" s="74" t="s">
        <v>5</v>
      </c>
      <c r="B21" s="75"/>
      <c r="C21" s="37" t="s">
        <v>6</v>
      </c>
      <c r="D21" s="128" t="s">
        <v>52</v>
      </c>
      <c r="E21" s="128"/>
      <c r="F21" s="69"/>
      <c r="G21" s="38" t="s">
        <v>7</v>
      </c>
      <c r="H21" s="28">
        <f>(K13)</f>
        <v>0</v>
      </c>
      <c r="I21" s="87"/>
      <c r="J21" s="39"/>
      <c r="K21" s="76"/>
    </row>
    <row r="22" spans="1:16" ht="24" customHeight="1">
      <c r="A22" s="74"/>
      <c r="B22" s="75"/>
      <c r="C22" s="37" t="s">
        <v>6</v>
      </c>
      <c r="D22" s="129" t="s">
        <v>53</v>
      </c>
      <c r="E22" s="129"/>
      <c r="F22" s="69"/>
      <c r="G22" s="38" t="s">
        <v>7</v>
      </c>
      <c r="H22" s="29">
        <f>(K14+K15)</f>
        <v>0</v>
      </c>
      <c r="I22" s="88"/>
      <c r="J22" s="40"/>
      <c r="K22" s="77"/>
    </row>
    <row r="23" spans="1:16" ht="24" customHeight="1">
      <c r="A23" s="74"/>
      <c r="B23" s="75"/>
      <c r="C23" s="37" t="s">
        <v>6</v>
      </c>
      <c r="D23" s="67"/>
      <c r="E23" s="67"/>
      <c r="F23" s="69"/>
      <c r="G23" s="38" t="s">
        <v>7</v>
      </c>
      <c r="H23" s="28">
        <f>J5+J9+J11</f>
        <v>0</v>
      </c>
      <c r="I23" s="68"/>
      <c r="J23" s="40"/>
      <c r="K23" s="77"/>
    </row>
    <row r="24" spans="1:16" ht="24" customHeight="1" thickBot="1">
      <c r="A24" s="78"/>
      <c r="B24" s="79"/>
      <c r="C24" s="80" t="s">
        <v>6</v>
      </c>
      <c r="D24" s="81"/>
      <c r="E24" s="81"/>
      <c r="F24" s="81"/>
      <c r="G24" s="82" t="s">
        <v>7</v>
      </c>
      <c r="H24" s="83"/>
      <c r="I24" s="84"/>
      <c r="J24" s="85"/>
      <c r="K24" s="86">
        <f>K18</f>
        <v>0</v>
      </c>
    </row>
    <row r="25" spans="1:16" ht="36" customHeight="1">
      <c r="A25" s="130" t="s">
        <v>82</v>
      </c>
      <c r="B25" s="130"/>
      <c r="C25" s="130"/>
      <c r="D25" s="130"/>
      <c r="E25" s="130"/>
      <c r="F25" s="130"/>
      <c r="G25" s="130"/>
      <c r="H25" s="130"/>
      <c r="I25" s="130"/>
      <c r="J25" s="130"/>
      <c r="K25" s="130"/>
    </row>
    <row r="26" spans="1:16" ht="42" customHeight="1">
      <c r="A26" s="122" t="s">
        <v>96</v>
      </c>
      <c r="B26" s="122"/>
      <c r="C26" s="122"/>
      <c r="D26" s="122"/>
      <c r="E26" s="122"/>
      <c r="F26" s="122"/>
      <c r="G26" s="122"/>
      <c r="H26" s="122"/>
      <c r="I26" s="122"/>
      <c r="J26" s="122"/>
      <c r="K26" s="122"/>
    </row>
    <row r="27" spans="1:16" ht="22.5" customHeight="1">
      <c r="A27" s="4" t="s">
        <v>86</v>
      </c>
      <c r="B27" s="97"/>
      <c r="C27" s="97"/>
      <c r="D27" s="97"/>
      <c r="E27" s="97"/>
      <c r="F27" s="97"/>
      <c r="H27" s="49" t="s">
        <v>2</v>
      </c>
      <c r="I27" s="42"/>
      <c r="J27" s="42"/>
      <c r="K27" s="42"/>
      <c r="L27" s="49"/>
    </row>
    <row r="28" spans="1:16" ht="22.5" customHeight="1">
      <c r="A28" s="32" t="s">
        <v>78</v>
      </c>
      <c r="B28" s="97"/>
      <c r="C28" s="97"/>
      <c r="D28" s="97"/>
      <c r="E28" s="97"/>
      <c r="F28" s="97"/>
      <c r="H28" s="49" t="s">
        <v>2</v>
      </c>
      <c r="I28" s="42"/>
      <c r="J28" s="42"/>
      <c r="K28" s="3"/>
      <c r="L28" s="49"/>
    </row>
    <row r="29" spans="1:16" ht="22.5" customHeight="1">
      <c r="A29" s="32" t="s">
        <v>79</v>
      </c>
      <c r="B29" s="97"/>
      <c r="C29" s="97"/>
      <c r="D29" s="97"/>
      <c r="E29" s="97"/>
      <c r="F29" s="97"/>
      <c r="H29" s="49" t="s">
        <v>2</v>
      </c>
      <c r="I29" s="42"/>
      <c r="J29" s="42"/>
      <c r="K29" s="3"/>
    </row>
    <row r="30" spans="1:16" ht="22.5" customHeight="1">
      <c r="A30" s="4" t="s">
        <v>80</v>
      </c>
      <c r="B30" s="97"/>
      <c r="C30" s="97"/>
      <c r="D30" s="97"/>
      <c r="E30" s="97"/>
      <c r="F30" s="97"/>
      <c r="H30" s="49" t="s">
        <v>2</v>
      </c>
      <c r="I30" s="42"/>
      <c r="J30" s="42"/>
      <c r="K30" s="3"/>
      <c r="N30" s="35"/>
      <c r="O30" s="35"/>
      <c r="P30" s="35"/>
    </row>
    <row r="31" spans="1:16" ht="15.75" customHeight="1">
      <c r="G31" s="48"/>
      <c r="H31" s="48"/>
      <c r="I31" s="48"/>
    </row>
    <row r="32" spans="1:16">
      <c r="L32" s="35"/>
    </row>
    <row r="33" spans="12:18">
      <c r="L33" s="35"/>
    </row>
    <row r="34" spans="12:18" ht="33.75" customHeight="1">
      <c r="L34" s="35"/>
    </row>
    <row r="35" spans="12:18" ht="22.5" customHeight="1">
      <c r="L35" s="66" t="str">
        <f>IF(K18&gt;1500,"Above Maximum Allowable Amount","")</f>
        <v/>
      </c>
      <c r="O35" s="27"/>
      <c r="P35" s="27"/>
      <c r="Q35" s="27"/>
      <c r="R35" s="27"/>
    </row>
    <row r="36" spans="12:18" ht="22.5" customHeight="1">
      <c r="O36" s="27"/>
      <c r="P36" s="27"/>
      <c r="Q36" s="27"/>
      <c r="R36" s="27"/>
    </row>
    <row r="37" spans="12:18" ht="40.5" customHeight="1"/>
    <row r="38" spans="12:18" ht="33" customHeight="1"/>
    <row r="39" spans="12:18" ht="32.25" customHeight="1"/>
    <row r="40" spans="12:18" ht="32.25" customHeight="1"/>
    <row r="41" spans="12:18" ht="29.25" customHeight="1"/>
  </sheetData>
  <sheetProtection selectLockedCells="1"/>
  <mergeCells count="26">
    <mergeCell ref="B6:K6"/>
    <mergeCell ref="B2:K2"/>
    <mergeCell ref="B3:K3"/>
    <mergeCell ref="B4:E4"/>
    <mergeCell ref="G4:K4"/>
    <mergeCell ref="B5:K5"/>
    <mergeCell ref="B28:F28"/>
    <mergeCell ref="B29:F29"/>
    <mergeCell ref="B30:F30"/>
    <mergeCell ref="B14:I14"/>
    <mergeCell ref="A18:I18"/>
    <mergeCell ref="B27:F27"/>
    <mergeCell ref="A26:K26"/>
    <mergeCell ref="D21:E21"/>
    <mergeCell ref="D22:E22"/>
    <mergeCell ref="A25:K25"/>
    <mergeCell ref="B15:H15"/>
    <mergeCell ref="B17:H17"/>
    <mergeCell ref="K15:K16"/>
    <mergeCell ref="F7:G7"/>
    <mergeCell ref="B7:D7"/>
    <mergeCell ref="A9:K9"/>
    <mergeCell ref="A11:I11"/>
    <mergeCell ref="B13:I13"/>
    <mergeCell ref="H7:I7"/>
    <mergeCell ref="B8:E8"/>
  </mergeCells>
  <pageMargins left="0.70866141732283472" right="0.70866141732283472" top="0.74803149606299213" bottom="0.74803149606299213" header="0.31496062992125984" footer="0.31496062992125984"/>
  <pageSetup scale="65" orientation="portrait" r:id="rId1"/>
  <headerFooter>
    <oddFooter>&amp;CEducational Course Request Form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73" r:id="rId4" name="Check Box 5">
              <controlPr defaultSize="0" autoFill="0" autoLine="0" autoPict="0">
                <anchor moveWithCells="1">
                  <from>
                    <xdr:col>3</xdr:col>
                    <xdr:colOff>495300</xdr:colOff>
                    <xdr:row>8</xdr:row>
                    <xdr:rowOff>247650</xdr:rowOff>
                  </from>
                  <to>
                    <xdr:col>4</xdr:col>
                    <xdr:colOff>361950</xdr:colOff>
                    <xdr:row>8</xdr:row>
                    <xdr:rowOff>466725</xdr:rowOff>
                  </to>
                </anchor>
              </controlPr>
            </control>
          </mc:Choice>
        </mc:AlternateContent>
        <mc:AlternateContent xmlns:mc="http://schemas.openxmlformats.org/markup-compatibility/2006">
          <mc:Choice Requires="x14">
            <control shapeId="7174" r:id="rId5" name="Check Box 6">
              <controlPr defaultSize="0" autoFill="0" autoLine="0" autoPict="0">
                <anchor moveWithCells="1">
                  <from>
                    <xdr:col>4</xdr:col>
                    <xdr:colOff>466725</xdr:colOff>
                    <xdr:row>8</xdr:row>
                    <xdr:rowOff>257175</xdr:rowOff>
                  </from>
                  <to>
                    <xdr:col>4</xdr:col>
                    <xdr:colOff>790575</xdr:colOff>
                    <xdr:row>8</xdr:row>
                    <xdr:rowOff>476250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46"/>
  <sheetViews>
    <sheetView zoomScaleNormal="100" workbookViewId="0">
      <selection activeCell="D21" sqref="D21:J21"/>
    </sheetView>
  </sheetViews>
  <sheetFormatPr defaultRowHeight="12.75"/>
  <cols>
    <col min="1" max="16384" width="9" style="10"/>
  </cols>
  <sheetData>
    <row r="1" spans="1:10" ht="13.5" thickBot="1"/>
    <row r="2" spans="1:10">
      <c r="A2" s="26"/>
      <c r="B2" s="25"/>
      <c r="C2" s="25"/>
      <c r="D2" s="25"/>
      <c r="E2" s="25"/>
      <c r="F2" s="25"/>
      <c r="G2" s="25"/>
      <c r="H2" s="25"/>
      <c r="I2" s="25"/>
      <c r="J2" s="24"/>
    </row>
    <row r="3" spans="1:10">
      <c r="A3" s="15"/>
      <c r="B3" s="14"/>
      <c r="C3" s="14"/>
      <c r="D3" s="14"/>
      <c r="E3" s="14"/>
      <c r="F3" s="14"/>
      <c r="G3" s="14"/>
      <c r="H3" s="14"/>
      <c r="I3" s="14"/>
      <c r="J3" s="17"/>
    </row>
    <row r="4" spans="1:10">
      <c r="A4" s="15"/>
      <c r="B4" s="14"/>
      <c r="C4" s="14"/>
      <c r="D4" s="14"/>
      <c r="E4" s="14"/>
      <c r="F4" s="14"/>
      <c r="G4" s="14"/>
      <c r="H4" s="14"/>
      <c r="I4" s="14"/>
      <c r="J4" s="17"/>
    </row>
    <row r="5" spans="1:10">
      <c r="A5" s="15"/>
      <c r="B5" s="14"/>
      <c r="C5" s="14"/>
      <c r="D5" s="14"/>
      <c r="E5" s="14"/>
      <c r="F5" s="14"/>
      <c r="G5" s="14"/>
      <c r="H5" s="14"/>
      <c r="I5" s="14"/>
      <c r="J5" s="17"/>
    </row>
    <row r="6" spans="1:10">
      <c r="A6" s="15"/>
      <c r="B6" s="14"/>
      <c r="C6" s="14"/>
      <c r="D6" s="14"/>
      <c r="E6" s="14"/>
      <c r="F6" s="14"/>
      <c r="G6" s="14"/>
      <c r="H6" s="14"/>
      <c r="I6" s="14"/>
      <c r="J6" s="17"/>
    </row>
    <row r="7" spans="1:10">
      <c r="A7" s="15"/>
      <c r="B7" s="14"/>
      <c r="C7" s="14"/>
      <c r="D7" s="14"/>
      <c r="E7" s="14"/>
      <c r="F7" s="14"/>
      <c r="G7" s="14"/>
      <c r="H7" s="14"/>
      <c r="I7" s="14"/>
      <c r="J7" s="17"/>
    </row>
    <row r="8" spans="1:10">
      <c r="A8" s="15"/>
      <c r="B8" s="14"/>
      <c r="C8" s="14"/>
      <c r="D8" s="14"/>
      <c r="E8" s="14"/>
      <c r="F8" s="14"/>
      <c r="G8" s="14"/>
      <c r="H8" s="14"/>
      <c r="I8" s="14"/>
      <c r="J8" s="17"/>
    </row>
    <row r="9" spans="1:10">
      <c r="A9" s="15"/>
      <c r="B9" s="14"/>
      <c r="C9" s="14"/>
      <c r="D9" s="14"/>
      <c r="E9" s="14"/>
      <c r="F9" s="14"/>
      <c r="G9" s="14"/>
      <c r="H9" s="14"/>
      <c r="I9" s="14"/>
      <c r="J9" s="17"/>
    </row>
    <row r="10" spans="1:10">
      <c r="A10" s="15"/>
      <c r="B10" s="14"/>
      <c r="C10" s="14"/>
      <c r="D10" s="14"/>
      <c r="E10" s="14"/>
      <c r="F10" s="14"/>
      <c r="G10" s="14"/>
      <c r="H10" s="14"/>
      <c r="I10" s="14"/>
      <c r="J10" s="17"/>
    </row>
    <row r="11" spans="1:10">
      <c r="A11" s="15"/>
      <c r="B11" s="14"/>
      <c r="C11" s="14"/>
      <c r="D11" s="14"/>
      <c r="E11" s="14"/>
      <c r="F11" s="14"/>
      <c r="G11" s="14"/>
      <c r="H11" s="14"/>
      <c r="I11" s="14"/>
      <c r="J11" s="17"/>
    </row>
    <row r="12" spans="1:10">
      <c r="A12" s="15"/>
      <c r="B12" s="14"/>
      <c r="C12" s="14"/>
      <c r="D12" s="14"/>
      <c r="E12" s="14"/>
      <c r="F12" s="14"/>
      <c r="G12" s="14"/>
      <c r="H12" s="14"/>
      <c r="I12" s="14"/>
      <c r="J12" s="17"/>
    </row>
    <row r="13" spans="1:10">
      <c r="A13" s="15"/>
      <c r="B13" s="14"/>
      <c r="C13" s="14"/>
      <c r="D13" s="14"/>
      <c r="E13" s="14"/>
      <c r="F13" s="14"/>
      <c r="G13" s="14"/>
      <c r="H13" s="14"/>
      <c r="I13" s="14"/>
      <c r="J13" s="17"/>
    </row>
    <row r="14" spans="1:10" ht="16.5" thickBot="1">
      <c r="A14" s="131" t="s">
        <v>68</v>
      </c>
      <c r="B14" s="132"/>
      <c r="C14" s="132"/>
      <c r="D14" s="149"/>
      <c r="E14" s="149"/>
      <c r="F14" s="149"/>
      <c r="G14" s="149"/>
      <c r="H14" s="149"/>
      <c r="I14" s="149"/>
      <c r="J14" s="150"/>
    </row>
    <row r="15" spans="1:10">
      <c r="A15" s="15"/>
      <c r="B15" s="14"/>
      <c r="C15" s="14"/>
      <c r="D15" s="14"/>
      <c r="E15" s="14"/>
      <c r="F15" s="14"/>
      <c r="G15" s="14"/>
      <c r="H15" s="14"/>
      <c r="I15" s="14"/>
      <c r="J15" s="17"/>
    </row>
    <row r="16" spans="1:10" ht="22.5" customHeight="1" thickBot="1">
      <c r="A16" s="131" t="s">
        <v>67</v>
      </c>
      <c r="B16" s="132"/>
      <c r="C16" s="132"/>
      <c r="D16" s="163"/>
      <c r="E16" s="163"/>
      <c r="F16" s="163"/>
      <c r="G16" s="163"/>
      <c r="H16" s="163"/>
      <c r="I16" s="163"/>
      <c r="J16" s="164"/>
    </row>
    <row r="17" spans="1:16" ht="12.75" customHeight="1">
      <c r="A17" s="15"/>
      <c r="B17" s="14"/>
      <c r="C17" s="14"/>
      <c r="D17" s="14"/>
      <c r="E17" s="14"/>
      <c r="F17" s="14"/>
      <c r="G17" s="14"/>
      <c r="H17" s="14"/>
      <c r="I17" s="14"/>
      <c r="J17" s="17"/>
    </row>
    <row r="18" spans="1:16" ht="22.5" customHeight="1" thickBot="1">
      <c r="A18" s="131" t="s">
        <v>66</v>
      </c>
      <c r="B18" s="132"/>
      <c r="C18" s="132"/>
      <c r="D18" s="166">
        <f>'Educational Course Request'!B4</f>
        <v>0</v>
      </c>
      <c r="E18" s="166"/>
      <c r="F18" s="166"/>
      <c r="G18" s="166"/>
      <c r="H18" s="166"/>
      <c r="I18" s="166"/>
      <c r="J18" s="167"/>
    </row>
    <row r="19" spans="1:16" ht="12.75" customHeight="1">
      <c r="A19" s="15"/>
      <c r="B19" s="14"/>
      <c r="C19" s="23"/>
      <c r="D19" s="22"/>
      <c r="E19" s="14"/>
      <c r="F19" s="14"/>
      <c r="G19" s="14"/>
      <c r="H19" s="14"/>
      <c r="I19" s="14"/>
      <c r="J19" s="17"/>
    </row>
    <row r="20" spans="1:16" ht="22.5" customHeight="1" thickBot="1">
      <c r="A20" s="131" t="s">
        <v>65</v>
      </c>
      <c r="B20" s="159"/>
      <c r="C20" s="159"/>
      <c r="D20" s="160"/>
      <c r="E20" s="161"/>
      <c r="F20" s="161"/>
      <c r="G20" s="161"/>
      <c r="H20" s="161"/>
      <c r="I20" s="161"/>
      <c r="J20" s="162"/>
    </row>
    <row r="21" spans="1:16" ht="22.5" customHeight="1" thickBot="1">
      <c r="A21" s="15"/>
      <c r="B21" s="14"/>
      <c r="C21" s="14"/>
      <c r="D21" s="165"/>
      <c r="E21" s="146"/>
      <c r="F21" s="146"/>
      <c r="G21" s="146"/>
      <c r="H21" s="146"/>
      <c r="I21" s="146"/>
      <c r="J21" s="147"/>
    </row>
    <row r="22" spans="1:16" ht="22.5" customHeight="1" thickBot="1">
      <c r="A22" s="15"/>
      <c r="B22" s="14"/>
      <c r="C22" s="14"/>
      <c r="D22" s="146"/>
      <c r="E22" s="146"/>
      <c r="F22" s="146"/>
      <c r="G22" s="146"/>
      <c r="H22" s="146"/>
      <c r="I22" s="146"/>
      <c r="J22" s="147"/>
    </row>
    <row r="23" spans="1:16" ht="12.75" customHeight="1">
      <c r="A23" s="15"/>
      <c r="B23" s="14"/>
      <c r="C23" s="14"/>
      <c r="D23" s="14"/>
      <c r="E23" s="14"/>
      <c r="F23" s="14"/>
      <c r="G23" s="14"/>
      <c r="H23" s="14"/>
      <c r="I23" s="14"/>
      <c r="J23" s="17"/>
    </row>
    <row r="24" spans="1:16" ht="22.5" customHeight="1" thickBot="1">
      <c r="A24" s="131" t="s">
        <v>64</v>
      </c>
      <c r="B24" s="132"/>
      <c r="C24" s="132"/>
      <c r="D24" s="158">
        <f>H31+H32+H33+H34+H35+H36</f>
        <v>0</v>
      </c>
      <c r="E24" s="134"/>
      <c r="F24" s="134"/>
      <c r="G24" s="134"/>
      <c r="H24" s="134"/>
      <c r="I24" s="134"/>
      <c r="J24" s="135"/>
    </row>
    <row r="25" spans="1:16" ht="12.75" customHeight="1">
      <c r="A25" s="15"/>
      <c r="B25" s="14"/>
      <c r="C25" s="14"/>
      <c r="D25" s="14"/>
      <c r="E25" s="14"/>
      <c r="F25" s="14"/>
      <c r="G25" s="14"/>
      <c r="H25" s="14"/>
      <c r="I25" s="14"/>
      <c r="J25" s="17"/>
    </row>
    <row r="26" spans="1:16" ht="22.5" customHeight="1" thickBot="1">
      <c r="A26" s="131" t="s">
        <v>63</v>
      </c>
      <c r="B26" s="132"/>
      <c r="C26" s="132"/>
      <c r="D26" s="152"/>
      <c r="E26" s="152"/>
      <c r="F26" s="152"/>
      <c r="G26" s="152"/>
      <c r="H26" s="152"/>
      <c r="I26" s="152"/>
      <c r="J26" s="153"/>
    </row>
    <row r="27" spans="1:16" ht="22.5" customHeight="1" thickBot="1">
      <c r="A27" s="15"/>
      <c r="B27" s="14"/>
      <c r="C27" s="14"/>
      <c r="D27" s="152"/>
      <c r="E27" s="152"/>
      <c r="F27" s="152"/>
      <c r="G27" s="152"/>
      <c r="H27" s="152"/>
      <c r="I27" s="152"/>
      <c r="J27" s="153"/>
    </row>
    <row r="28" spans="1:16" ht="22.5" customHeight="1" thickBot="1">
      <c r="A28" s="15"/>
      <c r="B28" s="14"/>
      <c r="C28" s="14"/>
      <c r="D28" s="151"/>
      <c r="E28" s="152"/>
      <c r="F28" s="152"/>
      <c r="G28" s="152"/>
      <c r="H28" s="152"/>
      <c r="I28" s="152"/>
      <c r="J28" s="153"/>
    </row>
    <row r="29" spans="1:16" ht="22.5" customHeight="1" thickBot="1">
      <c r="A29" s="15"/>
      <c r="B29" s="14"/>
      <c r="C29" s="14"/>
      <c r="D29" s="151"/>
      <c r="E29" s="152"/>
      <c r="F29" s="152"/>
      <c r="G29" s="152"/>
      <c r="H29" s="152"/>
      <c r="I29" s="152"/>
      <c r="J29" s="153"/>
      <c r="O29" s="21"/>
      <c r="P29" s="20"/>
    </row>
    <row r="30" spans="1:16" ht="12.75" customHeight="1">
      <c r="A30" s="15"/>
      <c r="B30" s="14"/>
      <c r="C30" s="14"/>
      <c r="D30" s="14"/>
      <c r="E30" s="14"/>
      <c r="F30" s="14"/>
      <c r="G30" s="14"/>
      <c r="H30" s="14"/>
      <c r="I30" s="14"/>
      <c r="J30" s="17"/>
    </row>
    <row r="31" spans="1:16" ht="18.75" customHeight="1" thickBot="1">
      <c r="A31" s="131" t="s">
        <v>62</v>
      </c>
      <c r="B31" s="132"/>
      <c r="C31" s="132"/>
      <c r="D31" s="157" t="s">
        <v>52</v>
      </c>
      <c r="E31" s="157"/>
      <c r="F31" s="157"/>
      <c r="G31" s="19"/>
      <c r="H31" s="134">
        <f>'Tuition Reimbursement Form'!H21</f>
        <v>0</v>
      </c>
      <c r="I31" s="134"/>
      <c r="J31" s="135"/>
    </row>
    <row r="32" spans="1:16" ht="18.75" customHeight="1" thickBot="1">
      <c r="A32" s="131" t="s">
        <v>62</v>
      </c>
      <c r="B32" s="132"/>
      <c r="C32" s="132"/>
      <c r="D32" s="157" t="s">
        <v>53</v>
      </c>
      <c r="E32" s="157"/>
      <c r="F32" s="157"/>
      <c r="G32" s="19"/>
      <c r="H32" s="134">
        <f>'Tuition Reimbursement Form'!H22</f>
        <v>0</v>
      </c>
      <c r="I32" s="134"/>
      <c r="J32" s="135"/>
    </row>
    <row r="33" spans="1:10" ht="18.75" customHeight="1" thickBot="1">
      <c r="A33" s="131" t="s">
        <v>62</v>
      </c>
      <c r="B33" s="132"/>
      <c r="C33" s="132"/>
      <c r="D33" s="133"/>
      <c r="E33" s="133"/>
      <c r="F33" s="133"/>
      <c r="G33" s="19"/>
      <c r="H33" s="134"/>
      <c r="I33" s="134"/>
      <c r="J33" s="135"/>
    </row>
    <row r="34" spans="1:10" ht="18.75" customHeight="1" thickBot="1">
      <c r="A34" s="131" t="s">
        <v>62</v>
      </c>
      <c r="B34" s="132"/>
      <c r="C34" s="132"/>
      <c r="D34" s="133"/>
      <c r="E34" s="133"/>
      <c r="F34" s="133"/>
      <c r="G34" s="19"/>
      <c r="H34" s="134"/>
      <c r="I34" s="134"/>
      <c r="J34" s="135"/>
    </row>
    <row r="35" spans="1:10" ht="18.75" customHeight="1" thickBot="1">
      <c r="A35" s="131" t="s">
        <v>62</v>
      </c>
      <c r="B35" s="132"/>
      <c r="C35" s="132"/>
      <c r="D35" s="149"/>
      <c r="E35" s="149"/>
      <c r="F35" s="149"/>
      <c r="G35" s="19"/>
      <c r="H35" s="134"/>
      <c r="I35" s="134"/>
      <c r="J35" s="135"/>
    </row>
    <row r="36" spans="1:10" ht="18.75" customHeight="1" thickBot="1">
      <c r="A36" s="131" t="s">
        <v>62</v>
      </c>
      <c r="B36" s="132"/>
      <c r="C36" s="132"/>
      <c r="D36" s="149"/>
      <c r="E36" s="149"/>
      <c r="F36" s="149"/>
      <c r="G36" s="19"/>
      <c r="H36" s="134"/>
      <c r="I36" s="134"/>
      <c r="J36" s="135"/>
    </row>
    <row r="37" spans="1:10" ht="16.5" customHeight="1">
      <c r="A37" s="15"/>
      <c r="B37" s="14"/>
      <c r="C37" s="14"/>
      <c r="D37" s="142" t="s">
        <v>61</v>
      </c>
      <c r="E37" s="142"/>
      <c r="F37" s="142"/>
      <c r="G37" s="14"/>
      <c r="H37" s="154"/>
      <c r="I37" s="155"/>
      <c r="J37" s="156"/>
    </row>
    <row r="38" spans="1:10" ht="22.5" customHeight="1" thickBot="1">
      <c r="A38" s="136" t="s">
        <v>60</v>
      </c>
      <c r="B38" s="137"/>
      <c r="C38" s="137"/>
      <c r="D38" s="137"/>
      <c r="E38" s="138"/>
      <c r="F38" s="138"/>
      <c r="G38" s="138"/>
      <c r="H38" s="138"/>
      <c r="I38" s="138"/>
      <c r="J38" s="139"/>
    </row>
    <row r="39" spans="1:10" ht="22.5" customHeight="1" thickBot="1">
      <c r="A39" s="18" t="s">
        <v>59</v>
      </c>
      <c r="B39" s="14"/>
      <c r="C39" s="14"/>
      <c r="D39" s="14"/>
      <c r="E39" s="144"/>
      <c r="F39" s="144"/>
      <c r="G39" s="144"/>
      <c r="H39" s="144"/>
      <c r="I39" s="144"/>
      <c r="J39" s="145"/>
    </row>
    <row r="40" spans="1:10" ht="22.5" customHeight="1" thickBot="1">
      <c r="A40" s="18" t="s">
        <v>58</v>
      </c>
      <c r="B40" s="14"/>
      <c r="C40" s="14"/>
      <c r="D40" s="14"/>
      <c r="E40" s="146"/>
      <c r="F40" s="146"/>
      <c r="G40" s="146"/>
      <c r="H40" s="146"/>
      <c r="I40" s="146"/>
      <c r="J40" s="147"/>
    </row>
    <row r="41" spans="1:10" ht="12.75" customHeight="1">
      <c r="A41" s="15"/>
      <c r="B41" s="14"/>
      <c r="C41" s="14"/>
      <c r="D41" s="14"/>
      <c r="E41" s="14"/>
      <c r="F41" s="14"/>
      <c r="G41" s="14"/>
      <c r="H41" s="14"/>
      <c r="I41" s="14"/>
      <c r="J41" s="17"/>
    </row>
    <row r="42" spans="1:10" ht="22.5" customHeight="1" thickBot="1">
      <c r="A42" s="131" t="s">
        <v>57</v>
      </c>
      <c r="B42" s="132"/>
      <c r="C42" s="132"/>
      <c r="D42" s="14"/>
      <c r="E42" s="148" t="s">
        <v>56</v>
      </c>
      <c r="F42" s="149"/>
      <c r="G42" s="149"/>
      <c r="H42" s="149"/>
      <c r="I42" s="149"/>
      <c r="J42" s="150"/>
    </row>
    <row r="43" spans="1:10" ht="12.75" customHeight="1">
      <c r="A43" s="15"/>
      <c r="B43" s="14"/>
      <c r="C43" s="14"/>
      <c r="D43" s="14"/>
      <c r="E43" s="14"/>
      <c r="F43" s="14"/>
      <c r="G43" s="14"/>
      <c r="H43" s="14"/>
      <c r="I43" s="14"/>
      <c r="J43" s="17"/>
    </row>
    <row r="44" spans="1:10" ht="22.5" customHeight="1" thickBot="1">
      <c r="A44" s="131" t="s">
        <v>55</v>
      </c>
      <c r="B44" s="132"/>
      <c r="C44" s="132"/>
      <c r="D44" s="16"/>
      <c r="E44" s="140"/>
      <c r="F44" s="140"/>
      <c r="G44" s="140"/>
      <c r="H44" s="140"/>
      <c r="I44" s="140"/>
      <c r="J44" s="141"/>
    </row>
    <row r="45" spans="1:10" ht="16.5" customHeight="1">
      <c r="A45" s="15"/>
      <c r="B45" s="14"/>
      <c r="C45" s="14"/>
      <c r="D45" s="14"/>
      <c r="E45" s="142" t="s">
        <v>54</v>
      </c>
      <c r="F45" s="142"/>
      <c r="G45" s="142"/>
      <c r="H45" s="142"/>
      <c r="I45" s="142"/>
      <c r="J45" s="143"/>
    </row>
    <row r="46" spans="1:10" ht="9.75" customHeight="1" thickBot="1">
      <c r="A46" s="13"/>
      <c r="B46" s="12"/>
      <c r="C46" s="12"/>
      <c r="D46" s="12"/>
      <c r="E46" s="12"/>
      <c r="F46" s="12"/>
      <c r="G46" s="12"/>
      <c r="H46" s="12"/>
      <c r="I46" s="12"/>
      <c r="J46" s="11"/>
    </row>
  </sheetData>
  <sheetProtection selectLockedCells="1"/>
  <mergeCells count="46">
    <mergeCell ref="A14:C14"/>
    <mergeCell ref="D14:J14"/>
    <mergeCell ref="A16:C16"/>
    <mergeCell ref="D16:J16"/>
    <mergeCell ref="D21:J21"/>
    <mergeCell ref="D18:J18"/>
    <mergeCell ref="D24:J24"/>
    <mergeCell ref="A18:C18"/>
    <mergeCell ref="A20:C20"/>
    <mergeCell ref="D20:J20"/>
    <mergeCell ref="D27:J27"/>
    <mergeCell ref="A26:C26"/>
    <mergeCell ref="D26:J26"/>
    <mergeCell ref="D22:J22"/>
    <mergeCell ref="A24:C24"/>
    <mergeCell ref="A36:C36"/>
    <mergeCell ref="H36:J36"/>
    <mergeCell ref="D36:F36"/>
    <mergeCell ref="D28:J28"/>
    <mergeCell ref="D37:F37"/>
    <mergeCell ref="H37:J37"/>
    <mergeCell ref="A31:C31"/>
    <mergeCell ref="D31:F31"/>
    <mergeCell ref="H31:J31"/>
    <mergeCell ref="A32:C32"/>
    <mergeCell ref="D29:J29"/>
    <mergeCell ref="A35:C35"/>
    <mergeCell ref="D35:F35"/>
    <mergeCell ref="H35:J35"/>
    <mergeCell ref="D32:F32"/>
    <mergeCell ref="H32:J32"/>
    <mergeCell ref="A38:D38"/>
    <mergeCell ref="E38:J38"/>
    <mergeCell ref="A44:C44"/>
    <mergeCell ref="E44:J44"/>
    <mergeCell ref="E45:J45"/>
    <mergeCell ref="E39:J39"/>
    <mergeCell ref="E40:J40"/>
    <mergeCell ref="A42:C42"/>
    <mergeCell ref="E42:J42"/>
    <mergeCell ref="A33:C33"/>
    <mergeCell ref="D33:F33"/>
    <mergeCell ref="H33:J33"/>
    <mergeCell ref="A34:C34"/>
    <mergeCell ref="D34:F34"/>
    <mergeCell ref="H34:J34"/>
  </mergeCells>
  <printOptions horizontalCentered="1" verticalCentered="1"/>
  <pageMargins left="0.39370078740157499" right="0.39370078740157499" top="0.53" bottom="0.20866141699999999" header="0.511811023622047" footer="0.511811023622047"/>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46"/>
  <sheetViews>
    <sheetView workbookViewId="0">
      <selection activeCell="Q10" sqref="Q10"/>
    </sheetView>
  </sheetViews>
  <sheetFormatPr defaultRowHeight="15"/>
  <cols>
    <col min="1" max="16384" width="9" style="7"/>
  </cols>
  <sheetData>
    <row r="1" spans="1:6">
      <c r="A1" s="7" t="s">
        <v>8</v>
      </c>
    </row>
    <row r="2" spans="1:6">
      <c r="A2" s="7" t="s">
        <v>9</v>
      </c>
    </row>
    <row r="3" spans="1:6">
      <c r="A3" s="7" t="s">
        <v>10</v>
      </c>
    </row>
    <row r="4" spans="1:6">
      <c r="A4" s="7" t="s">
        <v>11</v>
      </c>
    </row>
    <row r="6" spans="1:6">
      <c r="B6" s="7" t="s">
        <v>12</v>
      </c>
    </row>
    <row r="7" spans="1:6">
      <c r="A7" s="7" t="s">
        <v>13</v>
      </c>
      <c r="B7" s="8">
        <v>43040</v>
      </c>
      <c r="C7" s="8">
        <v>43374</v>
      </c>
      <c r="D7" s="8">
        <v>43405</v>
      </c>
      <c r="E7" s="7" t="s">
        <v>14</v>
      </c>
      <c r="F7" s="7" t="s">
        <v>15</v>
      </c>
    </row>
    <row r="8" spans="1:6">
      <c r="B8" s="7" t="s">
        <v>16</v>
      </c>
      <c r="E8" s="7" t="s">
        <v>17</v>
      </c>
    </row>
    <row r="9" spans="1:6">
      <c r="A9" s="7" t="s">
        <v>18</v>
      </c>
      <c r="B9" s="7">
        <v>132.69999999999999</v>
      </c>
      <c r="C9" s="7">
        <v>135.6</v>
      </c>
      <c r="D9" s="7">
        <v>135.1</v>
      </c>
      <c r="E9" s="7">
        <v>-0.4</v>
      </c>
      <c r="F9" s="9">
        <v>1.8</v>
      </c>
    </row>
    <row r="10" spans="1:6">
      <c r="A10" s="7" t="s">
        <v>19</v>
      </c>
      <c r="B10" s="7">
        <v>143.30000000000001</v>
      </c>
      <c r="C10" s="7">
        <v>146.30000000000001</v>
      </c>
      <c r="D10" s="7">
        <v>148</v>
      </c>
      <c r="E10" s="7">
        <v>1.2</v>
      </c>
      <c r="F10" s="7">
        <v>3.3</v>
      </c>
    </row>
    <row r="11" spans="1:6">
      <c r="A11" s="7" t="s">
        <v>20</v>
      </c>
      <c r="B11" s="7">
        <v>140.80000000000001</v>
      </c>
      <c r="C11" s="7">
        <v>143.69999999999999</v>
      </c>
      <c r="D11" s="7">
        <v>143.9</v>
      </c>
      <c r="E11" s="7">
        <v>0.1</v>
      </c>
      <c r="F11" s="7">
        <v>2.2000000000000002</v>
      </c>
    </row>
    <row r="12" spans="1:6">
      <c r="A12" s="7" t="s">
        <v>21</v>
      </c>
      <c r="B12" s="7">
        <v>124.8</v>
      </c>
      <c r="C12" s="7">
        <v>126.6</v>
      </c>
      <c r="D12" s="7">
        <v>126.3</v>
      </c>
      <c r="E12" s="7">
        <v>-0.2</v>
      </c>
      <c r="F12" s="7">
        <v>1.2</v>
      </c>
    </row>
    <row r="13" spans="1:6">
      <c r="A13" s="7" t="s">
        <v>22</v>
      </c>
      <c r="B13" s="7">
        <v>91.6</v>
      </c>
      <c r="C13" s="7">
        <v>93.8</v>
      </c>
      <c r="D13" s="7">
        <v>92.6</v>
      </c>
      <c r="E13" s="7">
        <v>-1.3</v>
      </c>
      <c r="F13" s="7">
        <v>1.1000000000000001</v>
      </c>
    </row>
    <row r="14" spans="1:6">
      <c r="A14" s="7" t="s">
        <v>23</v>
      </c>
      <c r="B14" s="7">
        <v>136.5</v>
      </c>
      <c r="C14" s="7">
        <v>139.19999999999999</v>
      </c>
      <c r="D14" s="7">
        <v>137.4</v>
      </c>
      <c r="E14" s="7">
        <v>-1.3</v>
      </c>
      <c r="F14" s="7">
        <v>0.7</v>
      </c>
    </row>
    <row r="15" spans="1:6">
      <c r="A15" s="7" t="s">
        <v>24</v>
      </c>
      <c r="B15" s="7">
        <v>125.3</v>
      </c>
      <c r="C15" s="7">
        <v>128.4</v>
      </c>
      <c r="D15" s="7">
        <v>126.6</v>
      </c>
      <c r="E15" s="7">
        <v>-1.4</v>
      </c>
      <c r="F15" s="7">
        <v>1</v>
      </c>
    </row>
    <row r="16" spans="1:6">
      <c r="A16" s="7" t="s">
        <v>25</v>
      </c>
      <c r="B16" s="7">
        <v>117.2</v>
      </c>
      <c r="C16" s="7">
        <v>120.6</v>
      </c>
      <c r="D16" s="7">
        <v>118.6</v>
      </c>
      <c r="E16" s="7">
        <v>-1.7</v>
      </c>
      <c r="F16" s="7">
        <v>1.2</v>
      </c>
    </row>
    <row r="17" spans="1:6">
      <c r="A17" s="7" t="s">
        <v>26</v>
      </c>
      <c r="B17" s="7">
        <v>166.5</v>
      </c>
      <c r="C17" s="7">
        <v>176.8</v>
      </c>
      <c r="D17" s="7">
        <v>177.4</v>
      </c>
      <c r="E17" s="7">
        <v>0.3</v>
      </c>
      <c r="F17" s="7">
        <v>6.5</v>
      </c>
    </row>
    <row r="18" spans="1:6">
      <c r="B18" s="7" t="s">
        <v>27</v>
      </c>
      <c r="E18" s="7" t="s">
        <v>17</v>
      </c>
    </row>
    <row r="19" spans="1:6">
      <c r="A19" s="7" t="s">
        <v>28</v>
      </c>
      <c r="B19" s="7">
        <v>159.30000000000001</v>
      </c>
      <c r="C19" s="7">
        <v>162.80000000000001</v>
      </c>
      <c r="D19" s="7">
        <v>162.19999999999999</v>
      </c>
      <c r="E19" s="7">
        <v>-0.4</v>
      </c>
      <c r="F19" s="7">
        <v>1.8</v>
      </c>
    </row>
    <row r="20" spans="1:6">
      <c r="B20" s="7" t="s">
        <v>16</v>
      </c>
      <c r="E20" s="7" t="s">
        <v>17</v>
      </c>
    </row>
    <row r="21" spans="1:6">
      <c r="A21" s="7" t="s">
        <v>29</v>
      </c>
      <c r="B21" s="7">
        <v>130.69999999999999</v>
      </c>
      <c r="C21" s="7">
        <v>133.6</v>
      </c>
      <c r="D21" s="7">
        <v>132.69999999999999</v>
      </c>
      <c r="E21" s="7">
        <v>-0.7</v>
      </c>
      <c r="F21" s="7">
        <v>1.5</v>
      </c>
    </row>
    <row r="22" spans="1:6">
      <c r="A22" s="7" t="s">
        <v>30</v>
      </c>
      <c r="B22" s="7">
        <v>128.4</v>
      </c>
      <c r="C22" s="7">
        <v>131.4</v>
      </c>
      <c r="D22" s="7">
        <v>131.1</v>
      </c>
      <c r="E22" s="7">
        <v>-0.2</v>
      </c>
      <c r="F22" s="7">
        <v>2.1</v>
      </c>
    </row>
    <row r="23" spans="1:6">
      <c r="A23" s="7" t="s">
        <v>31</v>
      </c>
      <c r="B23" s="7">
        <v>131.69999999999999</v>
      </c>
      <c r="C23" s="7">
        <v>134.4</v>
      </c>
      <c r="D23" s="7">
        <v>133.9</v>
      </c>
      <c r="E23" s="7">
        <v>-0.4</v>
      </c>
      <c r="F23" s="7">
        <v>1.7</v>
      </c>
    </row>
    <row r="24" spans="1:6">
      <c r="A24" s="7" t="s">
        <v>32</v>
      </c>
      <c r="B24" s="7">
        <v>130.9</v>
      </c>
      <c r="C24" s="7">
        <v>133.9</v>
      </c>
      <c r="D24" s="7">
        <v>133.9</v>
      </c>
      <c r="E24" s="7">
        <v>0</v>
      </c>
      <c r="F24" s="7">
        <v>2.2999999999999998</v>
      </c>
    </row>
    <row r="25" spans="1:6">
      <c r="A25" s="7" t="s">
        <v>33</v>
      </c>
      <c r="B25" s="7">
        <v>131.1</v>
      </c>
      <c r="C25" s="7">
        <v>134.1</v>
      </c>
      <c r="D25" s="7">
        <v>134</v>
      </c>
      <c r="E25" s="7">
        <v>-0.1</v>
      </c>
      <c r="F25" s="7">
        <v>2.2000000000000002</v>
      </c>
    </row>
    <row r="26" spans="1:6">
      <c r="A26" s="7" t="s">
        <v>34</v>
      </c>
      <c r="B26" s="7">
        <v>127.1</v>
      </c>
      <c r="C26" s="7">
        <v>130</v>
      </c>
      <c r="D26" s="7">
        <v>129</v>
      </c>
      <c r="E26" s="7">
        <v>-0.8</v>
      </c>
      <c r="F26" s="7">
        <v>1.5</v>
      </c>
    </row>
    <row r="27" spans="1:6">
      <c r="A27" s="7" t="s">
        <v>35</v>
      </c>
      <c r="B27" s="7">
        <v>160.1</v>
      </c>
      <c r="C27" s="7">
        <v>160.69999999999999</v>
      </c>
      <c r="D27" s="7">
        <v>152.4</v>
      </c>
      <c r="E27" s="7">
        <v>-5.2</v>
      </c>
      <c r="F27" s="7">
        <v>-4.8</v>
      </c>
    </row>
    <row r="28" spans="1:6">
      <c r="A28" s="7" t="s">
        <v>36</v>
      </c>
      <c r="B28" s="7">
        <v>118.3</v>
      </c>
      <c r="C28" s="7">
        <v>119.6</v>
      </c>
      <c r="D28" s="7">
        <v>118.7</v>
      </c>
      <c r="E28" s="7">
        <v>-0.8</v>
      </c>
      <c r="F28" s="7">
        <v>0.3</v>
      </c>
    </row>
    <row r="29" spans="1:6">
      <c r="A29" s="7" t="s">
        <v>37</v>
      </c>
      <c r="B29" s="7">
        <v>88.3</v>
      </c>
      <c r="C29" s="7">
        <v>88.3</v>
      </c>
      <c r="D29" s="7">
        <v>88.4</v>
      </c>
      <c r="E29" s="7">
        <v>0.1</v>
      </c>
      <c r="F29" s="7">
        <v>0.1</v>
      </c>
    </row>
    <row r="30" spans="1:6">
      <c r="A30" s="7" t="s">
        <v>38</v>
      </c>
      <c r="B30" s="7">
        <v>92.7</v>
      </c>
      <c r="C30" s="7">
        <v>95.1</v>
      </c>
      <c r="D30" s="7">
        <v>93.9</v>
      </c>
      <c r="E30" s="7">
        <v>-1.3</v>
      </c>
      <c r="F30" s="7">
        <v>1.3</v>
      </c>
    </row>
    <row r="31" spans="1:6">
      <c r="A31" s="7" t="s">
        <v>39</v>
      </c>
      <c r="B31" s="7">
        <v>144.80000000000001</v>
      </c>
      <c r="C31" s="7">
        <v>146.4</v>
      </c>
      <c r="D31" s="7">
        <v>144.9</v>
      </c>
      <c r="E31" s="7">
        <v>-1</v>
      </c>
      <c r="F31" s="7">
        <v>0.1</v>
      </c>
    </row>
    <row r="32" spans="1:6">
      <c r="A32" s="7" t="s">
        <v>40</v>
      </c>
      <c r="B32" s="7">
        <v>145.6</v>
      </c>
      <c r="C32" s="7">
        <v>150</v>
      </c>
      <c r="D32" s="7">
        <v>149.9</v>
      </c>
      <c r="E32" s="7">
        <v>-0.1</v>
      </c>
      <c r="F32" s="7">
        <v>3</v>
      </c>
    </row>
    <row r="35" spans="1:2">
      <c r="A35" s="7" t="s">
        <v>41</v>
      </c>
    </row>
    <row r="36" spans="1:2">
      <c r="A36" s="7">
        <v>1</v>
      </c>
      <c r="B36" s="7" t="s">
        <v>42</v>
      </c>
    </row>
    <row r="37" spans="1:2">
      <c r="A37" s="7">
        <v>2</v>
      </c>
      <c r="B37" s="7" t="s">
        <v>43</v>
      </c>
    </row>
    <row r="38" spans="1:2">
      <c r="A38" s="7">
        <v>3</v>
      </c>
      <c r="B38" s="7" t="s">
        <v>44</v>
      </c>
    </row>
    <row r="39" spans="1:2">
      <c r="A39" s="7">
        <v>4</v>
      </c>
      <c r="B39" s="7" t="s">
        <v>45</v>
      </c>
    </row>
    <row r="40" spans="1:2">
      <c r="A40" s="7">
        <v>5</v>
      </c>
      <c r="B40" s="7" t="s">
        <v>46</v>
      </c>
    </row>
    <row r="41" spans="1:2">
      <c r="A41" s="7">
        <v>6</v>
      </c>
      <c r="B41" s="7" t="s">
        <v>47</v>
      </c>
    </row>
    <row r="42" spans="1:2">
      <c r="A42" s="7">
        <v>7</v>
      </c>
      <c r="B42" s="7" t="s">
        <v>48</v>
      </c>
    </row>
    <row r="43" spans="1:2">
      <c r="A43" s="7">
        <v>8</v>
      </c>
      <c r="B43" s="7" t="s">
        <v>49</v>
      </c>
    </row>
    <row r="45" spans="1:2">
      <c r="A45" s="7" t="s">
        <v>50</v>
      </c>
    </row>
    <row r="46" spans="1:2">
      <c r="A46" s="7" t="s">
        <v>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workbookViewId="0">
      <selection activeCell="J39" sqref="J39"/>
    </sheetView>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Educational Course Request</vt:lpstr>
      <vt:lpstr>Tuition Reimbursement Form</vt:lpstr>
      <vt:lpstr>Cheque Request</vt:lpstr>
      <vt:lpstr>1810000413-eng (1)</vt:lpstr>
      <vt:lpstr>0=</vt:lpstr>
      <vt:lpstr>'Cheque Request'!Print_Area</vt:lpstr>
      <vt:lpstr>'Educational Course Request'!Print_Area</vt:lpstr>
      <vt:lpstr>'Tuition Reimbursement Form'!Print_Area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Hunter</dc:creator>
  <cp:lastModifiedBy>TStephens</cp:lastModifiedBy>
  <cp:lastPrinted>2021-10-07T15:49:38Z</cp:lastPrinted>
  <dcterms:created xsi:type="dcterms:W3CDTF">2014-04-07T14:31:17Z</dcterms:created>
  <dcterms:modified xsi:type="dcterms:W3CDTF">2022-03-23T14:40:37Z</dcterms:modified>
</cp:coreProperties>
</file>